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drawings/drawing5.xml" ContentType="application/vnd.openxmlformats-officedocument.drawing+xml"/>
  <Override PartName="/xl/tables/table5.xml" ContentType="application/vnd.openxmlformats-officedocument.spreadsheetml.table+xml"/>
  <Override PartName="/xl/drawings/drawing6.xml" ContentType="application/vnd.openxmlformats-officedocument.drawing+xml"/>
  <Override PartName="/xl/tables/table6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/Users/macbook/Documents/365JP/365JP Fitness Challenge/Tulemused arhiiv/"/>
    </mc:Choice>
  </mc:AlternateContent>
  <xr:revisionPtr revIDLastSave="0" documentId="13_ncr:1_{4FB9B0D0-5EF5-D24A-A1BC-4ED4CDF5BE90}" xr6:coauthVersionLast="47" xr6:coauthVersionMax="47" xr10:uidLastSave="{00000000-0000-0000-0000-000000000000}"/>
  <bookViews>
    <workbookView xWindow="0" yWindow="500" windowWidth="27660" windowHeight="15500" xr2:uid="{44ECE51D-80FE-4985-8356-78BEF7D1DD19}"/>
  </bookViews>
  <sheets>
    <sheet name="MEHED HÕBE" sheetId="1" r:id="rId1"/>
    <sheet name="NAISED HÕBE" sheetId="11" r:id="rId2"/>
    <sheet name="MEHED PRONKS" sheetId="18" r:id="rId3"/>
    <sheet name="NAISED PRONKS" sheetId="19" r:id="rId4"/>
    <sheet name="JUN POISID PRONKS" sheetId="9" r:id="rId5"/>
    <sheet name="JUN TÜDRUKUD PRONKS" sheetId="10" r:id="rId6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2" i="1" l="1"/>
  <c r="J13" i="1"/>
  <c r="J10" i="9"/>
  <c r="J13" i="19" l="1"/>
  <c r="K13" i="19" s="1"/>
  <c r="J12" i="19"/>
  <c r="K12" i="19" s="1"/>
  <c r="J11" i="19"/>
  <c r="K11" i="19" s="1"/>
  <c r="J10" i="19"/>
  <c r="K10" i="19" s="1"/>
  <c r="J14" i="18"/>
  <c r="K14" i="18" s="1"/>
  <c r="J13" i="18"/>
  <c r="K13" i="18" s="1"/>
  <c r="J11" i="18"/>
  <c r="K11" i="18" s="1"/>
  <c r="J10" i="18"/>
  <c r="K10" i="18" s="1"/>
  <c r="J12" i="18"/>
  <c r="K12" i="18" s="1"/>
  <c r="J14" i="11"/>
  <c r="K14" i="11" s="1"/>
  <c r="J12" i="11"/>
  <c r="K12" i="11" s="1"/>
  <c r="J10" i="11"/>
  <c r="K10" i="11" s="1"/>
  <c r="J11" i="11"/>
  <c r="K11" i="11" s="1"/>
  <c r="J13" i="11"/>
  <c r="K13" i="11" s="1"/>
  <c r="J11" i="10"/>
  <c r="K11" i="10" s="1"/>
  <c r="J12" i="10"/>
  <c r="K12" i="10" s="1"/>
  <c r="J10" i="10"/>
  <c r="K10" i="10" s="1"/>
  <c r="J14" i="10"/>
  <c r="K14" i="10" s="1"/>
  <c r="J13" i="10"/>
  <c r="K13" i="10" s="1"/>
  <c r="J11" i="9"/>
  <c r="K11" i="9" s="1"/>
  <c r="K10" i="9"/>
  <c r="J12" i="9"/>
  <c r="K12" i="9" s="1"/>
  <c r="J13" i="9"/>
  <c r="K13" i="9" s="1"/>
  <c r="J14" i="9"/>
  <c r="K14" i="9" s="1"/>
  <c r="J10" i="1" l="1"/>
  <c r="K10" i="1" s="1"/>
  <c r="J16" i="1"/>
  <c r="K16" i="1" s="1"/>
  <c r="J15" i="1"/>
  <c r="K15" i="1" s="1"/>
  <c r="J11" i="1"/>
  <c r="K11" i="1" s="1"/>
  <c r="K12" i="1"/>
  <c r="J14" i="1"/>
  <c r="K14" i="1" s="1"/>
  <c r="K13" i="1"/>
</calcChain>
</file>

<file path=xl/sharedStrings.xml><?xml version="1.0" encoding="utf-8"?>
<sst xmlns="http://schemas.openxmlformats.org/spreadsheetml/2006/main" count="146" uniqueCount="50">
  <si>
    <t>COUNTRY</t>
  </si>
  <si>
    <t>FITNESS CHALLENGE</t>
  </si>
  <si>
    <t>Rööbaspuud</t>
  </si>
  <si>
    <t>Kõhulihased</t>
  </si>
  <si>
    <t>Koht</t>
  </si>
  <si>
    <t>Summa</t>
  </si>
  <si>
    <t>Keskmine</t>
  </si>
  <si>
    <t>4 KOHT</t>
  </si>
  <si>
    <t>5 KOHT</t>
  </si>
  <si>
    <t>6 KOHT</t>
  </si>
  <si>
    <t>7 KOHT</t>
  </si>
  <si>
    <t>NIMI</t>
  </si>
  <si>
    <t>Fitness Challenge</t>
  </si>
  <si>
    <t>HÕBETASE</t>
  </si>
  <si>
    <t>Seljatõmme</t>
  </si>
  <si>
    <t>Jefferson</t>
  </si>
  <si>
    <t>Väljaasted</t>
  </si>
  <si>
    <t>Sangpomm</t>
  </si>
  <si>
    <t>Meeste individuaalvõistlus</t>
  </si>
  <si>
    <t>PRONKSMEDAL</t>
  </si>
  <si>
    <t>HÕBEMEDAL</t>
  </si>
  <si>
    <t>KULDMEDAL</t>
  </si>
  <si>
    <t>Nr.</t>
  </si>
  <si>
    <t>Ormet Tõnisma</t>
  </si>
  <si>
    <t>Pärtel Šois</t>
  </si>
  <si>
    <t>Kärt Šois</t>
  </si>
  <si>
    <t>Hendrik Urbanik</t>
  </si>
  <si>
    <t>Stefani Ldinin</t>
  </si>
  <si>
    <t>Gerta Müller</t>
  </si>
  <si>
    <t>Emilia Kiivikas</t>
  </si>
  <si>
    <t>Andero Birnbaum</t>
  </si>
  <si>
    <t>Timo Tõnisma</t>
  </si>
  <si>
    <t>Raido Purga</t>
  </si>
  <si>
    <t>Aleksander Saluri</t>
  </si>
  <si>
    <t>PRONKS</t>
  </si>
  <si>
    <t>FITCAMP 29.07.2023</t>
  </si>
  <si>
    <t>NAISTE individuaalvõistlus</t>
  </si>
  <si>
    <t>JUUNIORID TÜDRUKUD INDIVIDUAALVÕISTLUS</t>
  </si>
  <si>
    <t>JUUNIORID POISID INDIVIDUAALVÕISTLUS</t>
  </si>
  <si>
    <t>Sangpomm kükk</t>
  </si>
  <si>
    <t>Kätekõverdused</t>
  </si>
  <si>
    <t>Väljaasted hantel</t>
  </si>
  <si>
    <t>Sangpomm svung</t>
  </si>
  <si>
    <t>Aleksandra Korelskaja</t>
  </si>
  <si>
    <t>Anna Valjulin</t>
  </si>
  <si>
    <t>PRONKSTASE</t>
  </si>
  <si>
    <t>Sangpommi kükk</t>
  </si>
  <si>
    <t>Erkki Vapper</t>
  </si>
  <si>
    <t>Robert Urbanik</t>
  </si>
  <si>
    <t>Karmen Vapper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</si>
</sst>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Eurostile"/>
    </font>
    <font>
      <b/>
      <sz val="12"/>
      <color theme="1"/>
      <name val="Eurostile"/>
    </font>
    <font>
      <sz val="12"/>
      <color theme="1"/>
      <name val="Eurostile"/>
    </font>
    <font>
      <i/>
      <sz val="12"/>
      <color theme="1"/>
      <name val="Eurostile"/>
    </font>
    <font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6" fillId="0" borderId="0" xfId="0" applyFont="1"/>
    <xf numFmtId="0" fontId="8" fillId="0" borderId="0" xfId="0" applyFont="1"/>
    <xf numFmtId="0" fontId="7" fillId="0" borderId="0" xfId="0" applyFont="1" applyAlignment="1">
      <alignment horizontal="center"/>
    </xf>
    <xf numFmtId="2" fontId="7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0" fontId="2" fillId="0" borderId="0" xfId="0" applyFont="1"/>
    <xf numFmtId="0" fontId="11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4" fillId="0" borderId="0" xfId="0" applyFont="1" applyAlignment="1">
      <alignment horizontal="right"/>
    </xf>
    <xf numFmtId="0" fontId="12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2" fontId="11" fillId="0" borderId="6" xfId="0" applyNumberFormat="1" applyFont="1" applyBorder="1" applyAlignment="1">
      <alignment horizontal="center" vertical="center"/>
    </xf>
    <xf numFmtId="2" fontId="11" fillId="4" borderId="2" xfId="0" applyNumberFormat="1" applyFont="1" applyFill="1" applyBorder="1" applyAlignment="1">
      <alignment horizontal="center" vertical="center"/>
    </xf>
    <xf numFmtId="0" fontId="1" fillId="6" borderId="11" xfId="0" applyFont="1" applyFill="1" applyBorder="1" applyAlignment="1">
      <alignment vertical="center"/>
    </xf>
    <xf numFmtId="0" fontId="1" fillId="0" borderId="11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" fillId="6" borderId="11" xfId="0" applyFont="1" applyFill="1" applyBorder="1" applyAlignment="1">
      <alignment horizontal="center" vertical="center"/>
    </xf>
    <xf numFmtId="2" fontId="12" fillId="6" borderId="15" xfId="0" applyNumberFormat="1" applyFont="1" applyFill="1" applyBorder="1" applyAlignment="1">
      <alignment horizontal="center" vertical="center"/>
    </xf>
    <xf numFmtId="2" fontId="12" fillId="0" borderId="0" xfId="0" applyNumberFormat="1" applyFont="1" applyAlignment="1">
      <alignment horizontal="center" vertical="center"/>
    </xf>
    <xf numFmtId="0" fontId="11" fillId="3" borderId="16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vertical="center"/>
    </xf>
    <xf numFmtId="0" fontId="1" fillId="0" borderId="7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2" fontId="12" fillId="6" borderId="13" xfId="0" applyNumberFormat="1" applyFont="1" applyFill="1" applyBorder="1" applyAlignment="1">
      <alignment horizontal="center" vertical="center"/>
    </xf>
    <xf numFmtId="2" fontId="13" fillId="0" borderId="0" xfId="0" applyNumberFormat="1" applyFont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2" fontId="12" fillId="0" borderId="13" xfId="0" applyNumberFormat="1" applyFont="1" applyBorder="1" applyAlignment="1">
      <alignment horizontal="center" vertical="center"/>
    </xf>
    <xf numFmtId="0" fontId="11" fillId="5" borderId="8" xfId="0" applyFont="1" applyFill="1" applyBorder="1" applyAlignment="1">
      <alignment horizontal="center" vertical="center"/>
    </xf>
    <xf numFmtId="0" fontId="11" fillId="6" borderId="1" xfId="0" applyFont="1" applyFill="1" applyBorder="1" applyAlignment="1">
      <alignment vertical="center"/>
    </xf>
    <xf numFmtId="0" fontId="1" fillId="0" borderId="1" xfId="0" applyFont="1" applyBorder="1" applyAlignment="1">
      <alignment horizontal="right" vertical="center"/>
    </xf>
    <xf numFmtId="0" fontId="11" fillId="6" borderId="8" xfId="0" applyFont="1" applyFill="1" applyBorder="1" applyAlignment="1">
      <alignment horizontal="center" vertical="center"/>
    </xf>
    <xf numFmtId="0" fontId="11" fillId="7" borderId="3" xfId="0" applyFont="1" applyFill="1" applyBorder="1" applyAlignment="1">
      <alignment horizontal="center" vertical="center"/>
    </xf>
    <xf numFmtId="0" fontId="14" fillId="7" borderId="4" xfId="0" applyFont="1" applyFill="1" applyBorder="1" applyAlignment="1">
      <alignment horizontal="center" vertical="center"/>
    </xf>
    <xf numFmtId="0" fontId="14" fillId="7" borderId="5" xfId="0" applyFont="1" applyFill="1" applyBorder="1" applyAlignment="1">
      <alignment horizontal="center" vertical="center"/>
    </xf>
    <xf numFmtId="0" fontId="14" fillId="7" borderId="2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right" vertical="center"/>
    </xf>
    <xf numFmtId="0" fontId="1" fillId="6" borderId="9" xfId="0" applyFont="1" applyFill="1" applyBorder="1" applyAlignment="1">
      <alignment horizontal="center" vertical="center"/>
    </xf>
    <xf numFmtId="0" fontId="1" fillId="6" borderId="10" xfId="0" applyFont="1" applyFill="1" applyBorder="1" applyAlignment="1">
      <alignment horizontal="center" vertical="center"/>
    </xf>
    <xf numFmtId="0" fontId="11" fillId="6" borderId="1" xfId="0" applyFont="1" applyFill="1" applyBorder="1" applyAlignment="1">
      <alignment horizontal="center" vertical="center"/>
    </xf>
    <xf numFmtId="0" fontId="1" fillId="6" borderId="17" xfId="0" applyFont="1" applyFill="1" applyBorder="1" applyAlignment="1">
      <alignment horizontal="right" vertical="center"/>
    </xf>
    <xf numFmtId="0" fontId="1" fillId="6" borderId="17" xfId="0" applyFont="1" applyFill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6" borderId="0" xfId="0" applyFont="1" applyFill="1" applyAlignment="1">
      <alignment vertical="center"/>
    </xf>
    <xf numFmtId="0" fontId="6" fillId="6" borderId="0" xfId="0" applyFont="1" applyFill="1"/>
    <xf numFmtId="0" fontId="2" fillId="6" borderId="0" xfId="0" applyFont="1" applyFill="1"/>
    <xf numFmtId="0" fontId="1" fillId="6" borderId="7" xfId="0" applyFont="1" applyFill="1" applyBorder="1" applyAlignment="1">
      <alignment horizontal="center" vertical="center"/>
    </xf>
    <xf numFmtId="0" fontId="1" fillId="6" borderId="14" xfId="0" applyFont="1" applyFill="1" applyBorder="1" applyAlignment="1">
      <alignment horizontal="center" vertical="center"/>
    </xf>
    <xf numFmtId="2" fontId="12" fillId="6" borderId="1" xfId="0" applyNumberFormat="1" applyFont="1" applyFill="1" applyBorder="1" applyAlignment="1">
      <alignment horizontal="center" vertical="center"/>
    </xf>
    <xf numFmtId="0" fontId="1" fillId="6" borderId="18" xfId="0" applyFont="1" applyFill="1" applyBorder="1" applyAlignment="1">
      <alignment horizontal="center" vertical="center"/>
    </xf>
    <xf numFmtId="0" fontId="11" fillId="6" borderId="11" xfId="0" applyFont="1" applyFill="1" applyBorder="1" applyAlignment="1">
      <alignment horizontal="center" vertical="center"/>
    </xf>
    <xf numFmtId="2" fontId="12" fillId="6" borderId="11" xfId="0" applyNumberFormat="1" applyFont="1" applyFill="1" applyBorder="1" applyAlignment="1">
      <alignment horizontal="center" vertical="center"/>
    </xf>
    <xf numFmtId="0" fontId="14" fillId="7" borderId="19" xfId="0" applyFont="1" applyFill="1" applyBorder="1" applyAlignment="1">
      <alignment horizontal="center" vertical="center"/>
    </xf>
    <xf numFmtId="2" fontId="11" fillId="7" borderId="6" xfId="0" applyNumberFormat="1" applyFont="1" applyFill="1" applyBorder="1" applyAlignment="1">
      <alignment horizontal="center" vertical="center"/>
    </xf>
    <xf numFmtId="2" fontId="11" fillId="7" borderId="2" xfId="0" applyNumberFormat="1" applyFont="1" applyFill="1" applyBorder="1" applyAlignment="1">
      <alignment horizontal="center" vertical="center"/>
    </xf>
    <xf numFmtId="0" fontId="11" fillId="7" borderId="2" xfId="0" applyFont="1" applyFill="1" applyBorder="1" applyAlignment="1">
      <alignment horizontal="center" vertical="center"/>
    </xf>
    <xf numFmtId="0" fontId="11" fillId="6" borderId="14" xfId="0" applyFont="1" applyFill="1" applyBorder="1" applyAlignment="1">
      <alignment horizontal="center" vertical="center"/>
    </xf>
    <xf numFmtId="2" fontId="12" fillId="0" borderId="15" xfId="0" applyNumberFormat="1" applyFont="1" applyBorder="1" applyAlignment="1">
      <alignment horizontal="center" vertical="center"/>
    </xf>
    <xf numFmtId="0" fontId="11" fillId="7" borderId="12" xfId="0" applyFont="1" applyFill="1" applyBorder="1" applyAlignment="1">
      <alignment horizontal="center" vertical="center"/>
    </xf>
    <xf numFmtId="0" fontId="11" fillId="7" borderId="4" xfId="0" applyFont="1" applyFill="1" applyBorder="1" applyAlignment="1">
      <alignment horizontal="center" vertical="center"/>
    </xf>
    <xf numFmtId="0" fontId="11" fillId="7" borderId="5" xfId="0" applyFont="1" applyFill="1" applyBorder="1" applyAlignment="1">
      <alignment horizontal="center" vertical="center"/>
    </xf>
    <xf numFmtId="0" fontId="1" fillId="6" borderId="0" xfId="0" applyFont="1" applyFill="1"/>
  </cellXfs>
  <cellStyles count="1">
    <cellStyle name="Normal" xfId="0" builtinId="0"/>
  </cellStyles>
  <dxfs count="90"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2" formatCode="0.0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alignment vertical="center" textRotation="0" wrapText="0" indent="0" justifyLastLine="0" shrinkToFit="0" readingOrder="0"/>
    </dxf>
    <dxf>
      <border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fill>
        <patternFill patternType="solid">
          <fgColor indexed="64"/>
          <bgColor theme="5"/>
        </patternFill>
      </fill>
      <alignment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2" formatCode="0.0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5" tint="0.79998168889431442"/>
        </patternFill>
      </fill>
      <alignment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alignment vertical="center" textRotation="0" wrapText="0" indent="0" justifyLastLine="0" shrinkToFit="0" readingOrder="0"/>
    </dxf>
    <dxf>
      <border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fill>
        <patternFill patternType="solid">
          <fgColor indexed="64"/>
          <bgColor theme="5"/>
        </patternFill>
      </fill>
      <alignment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2" formatCode="0.00"/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medium">
          <color rgb="FF00000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border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2" formatCode="0.0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5" tint="0.79998168889431442"/>
        </patternFill>
      </fill>
      <alignment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alignment vertical="center" textRotation="0" wrapText="0" indent="0" justifyLastLine="0" shrinkToFit="0" readingOrder="0"/>
    </dxf>
    <dxf>
      <border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fill>
        <patternFill patternType="solid">
          <fgColor indexed="64"/>
          <bgColor theme="5"/>
        </patternFill>
      </fill>
      <alignment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2" formatCode="0.00"/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medium">
          <color rgb="FF00000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border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2" formatCode="0.00"/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medium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border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447674</xdr:colOff>
      <xdr:row>0</xdr:row>
      <xdr:rowOff>142874</xdr:rowOff>
    </xdr:from>
    <xdr:ext cx="1324570" cy="847725"/>
    <xdr:pic>
      <xdr:nvPicPr>
        <xdr:cNvPr id="4" name="Imagen 3">
          <a:extLst>
            <a:ext uri="{FF2B5EF4-FFF2-40B4-BE49-F238E27FC236}">
              <a16:creationId xmlns:a16="http://schemas.microsoft.com/office/drawing/2014/main" id="{513E756E-583B-4F16-987F-B066AB1293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7674" y="142874"/>
          <a:ext cx="1324570" cy="847725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447674</xdr:colOff>
      <xdr:row>0</xdr:row>
      <xdr:rowOff>142874</xdr:rowOff>
    </xdr:from>
    <xdr:ext cx="1324570" cy="847725"/>
    <xdr:pic>
      <xdr:nvPicPr>
        <xdr:cNvPr id="3" name="Imagen 3">
          <a:extLst>
            <a:ext uri="{FF2B5EF4-FFF2-40B4-BE49-F238E27FC236}">
              <a16:creationId xmlns:a16="http://schemas.microsoft.com/office/drawing/2014/main" id="{F77C8704-BE37-496E-AFCD-D6A89E4DCB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7674" y="142874"/>
          <a:ext cx="1324570" cy="847725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447674</xdr:colOff>
      <xdr:row>0</xdr:row>
      <xdr:rowOff>142874</xdr:rowOff>
    </xdr:from>
    <xdr:to>
      <xdr:col>1</xdr:col>
      <xdr:colOff>316824</xdr:colOff>
      <xdr:row>4</xdr:row>
      <xdr:rowOff>207179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D5DAF3B1-0435-4DCA-8DBC-75D71A4FFA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7674" y="142874"/>
          <a:ext cx="1324570" cy="94060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447674</xdr:colOff>
      <xdr:row>1</xdr:row>
      <xdr:rowOff>53974</xdr:rowOff>
    </xdr:from>
    <xdr:ext cx="1324570" cy="847725"/>
    <xdr:pic>
      <xdr:nvPicPr>
        <xdr:cNvPr id="3" name="Imagen 3">
          <a:extLst>
            <a:ext uri="{FF2B5EF4-FFF2-40B4-BE49-F238E27FC236}">
              <a16:creationId xmlns:a16="http://schemas.microsoft.com/office/drawing/2014/main" id="{11A93AE7-CB79-40B7-BB7B-51ADD0F62B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7674" y="257174"/>
          <a:ext cx="1324570" cy="847725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447674</xdr:colOff>
      <xdr:row>0</xdr:row>
      <xdr:rowOff>142874</xdr:rowOff>
    </xdr:from>
    <xdr:to>
      <xdr:col>1</xdr:col>
      <xdr:colOff>370164</xdr:colOff>
      <xdr:row>4</xdr:row>
      <xdr:rowOff>207179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1D71571A-9E60-4FC5-BC45-62A910A06E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7674" y="142874"/>
          <a:ext cx="1324570" cy="94060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447674</xdr:colOff>
      <xdr:row>0</xdr:row>
      <xdr:rowOff>142874</xdr:rowOff>
    </xdr:from>
    <xdr:to>
      <xdr:col>1</xdr:col>
      <xdr:colOff>385404</xdr:colOff>
      <xdr:row>4</xdr:row>
      <xdr:rowOff>207179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AC2C469F-5D0A-47F1-A841-620824D25F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7674" y="142874"/>
          <a:ext cx="1324570" cy="94060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90BCE030-BED8-4570-B7F7-2EF506918B5B}" name="Silver" displayName="Silver" ref="A9:K16" totalsRowShown="0" headerRowDxfId="89" dataDxfId="87" headerRowBorderDxfId="88" tableBorderDxfId="86">
  <autoFilter ref="A9:K16" xr:uid="{90BCE030-BED8-4570-B7F7-2EF506918B5B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sortState xmlns:xlrd2="http://schemas.microsoft.com/office/spreadsheetml/2017/richdata2" ref="A10:K16">
    <sortCondition descending="1" ref="J9:J16"/>
  </sortState>
  <tableColumns count="11">
    <tableColumn id="1" xr3:uid="{BCF0F7C1-A242-4F12-9F35-2D7ECDCF6372}" name="NIMI" dataDxfId="85"/>
    <tableColumn id="2" xr3:uid="{020AC32F-7B72-4D45-9E1B-F80B812F1812}" name="Nr." dataDxfId="84"/>
    <tableColumn id="3" xr3:uid="{AD56E73C-5FA3-4037-8074-78D6BAAEB512}" name="COUNTRY" dataDxfId="83"/>
    <tableColumn id="4" xr3:uid="{5B13ABE8-57F2-46F2-A72B-405B4B6085E9}" name="Seljatõmme" dataDxfId="82"/>
    <tableColumn id="5" xr3:uid="{B441AA48-03D3-4B3B-AA85-77302EDE9A2B}" name="Jefferson" dataDxfId="81"/>
    <tableColumn id="6" xr3:uid="{91101DF6-F26C-4597-9924-08AAA37D4962}" name="Rööbaspuud" dataDxfId="80"/>
    <tableColumn id="7" xr3:uid="{03ACF64A-3487-40A1-9D3B-8DAF06B9E01F}" name="Väljaasted" dataDxfId="79"/>
    <tableColumn id="8" xr3:uid="{9C46F4A0-7C41-4856-A5D7-97EB8E4CDFDE}" name="Kõhulihased" dataDxfId="78"/>
    <tableColumn id="9" xr3:uid="{82ADDE0D-28E8-41BD-B281-F07C27110273}" name="Sangpomm" dataDxfId="77"/>
    <tableColumn id="10" xr3:uid="{532B640F-DD0F-4578-96E8-4FBE2F9F354B}" name="Summa" dataDxfId="76">
      <calculatedColumnFormula>SUM(D10+E10+F10+G10+H10+I10)</calculatedColumnFormula>
    </tableColumn>
    <tableColumn id="11" xr3:uid="{7F9FE5FE-E01E-4F73-87CB-979C6D1776C0}" name="Keskmine" dataDxfId="75">
      <calculatedColumnFormula>J10/6</calculatedColumnFormula>
    </tableColumn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58B514E5-C7B4-4416-AAFB-60C48C086A32}" name="Silver8" displayName="Silver8" ref="A9:K14" totalsRowShown="0" headerRowDxfId="74" dataDxfId="72" headerRowBorderDxfId="73" tableBorderDxfId="71">
  <autoFilter ref="A9:K14" xr:uid="{90BCE030-BED8-4570-B7F7-2EF506918B5B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sortState xmlns:xlrd2="http://schemas.microsoft.com/office/spreadsheetml/2017/richdata2" ref="A10:K14">
    <sortCondition descending="1" ref="J9:J14"/>
  </sortState>
  <tableColumns count="11">
    <tableColumn id="1" xr3:uid="{FDEE9BD1-3C66-45F0-AB65-572A1A0F3542}" name="NIMI" dataDxfId="70"/>
    <tableColumn id="2" xr3:uid="{93CE0154-9609-488E-A00F-AF0F438B2714}" name="Nr." dataDxfId="69"/>
    <tableColumn id="3" xr3:uid="{0A00FE6C-0300-4C1E-AE7E-B2C24399F0DA}" name="COUNTRY" dataDxfId="68"/>
    <tableColumn id="4" xr3:uid="{E08076A2-F2B1-4FA4-931C-7A922C29B406}" name="Seljatõmme" dataDxfId="67"/>
    <tableColumn id="5" xr3:uid="{156806AF-8597-4DD9-A5DA-B7909B346BA2}" name="Jefferson" dataDxfId="66"/>
    <tableColumn id="6" xr3:uid="{993C3A9E-F1E6-48DF-8533-A8C2C9A26503}" name="Rööbaspuud" dataDxfId="65"/>
    <tableColumn id="7" xr3:uid="{EB430B88-07EE-4CE1-9ADC-C86F48A14FDF}" name="Väljaasted" dataDxfId="64"/>
    <tableColumn id="8" xr3:uid="{6CC1FC48-CFAF-4D7B-A0AC-A933D34EF90B}" name="Kõhulihased" dataDxfId="63"/>
    <tableColumn id="9" xr3:uid="{0E49776E-EF2C-4F01-87F4-AEE0DCECB47B}" name="Sangpomm" dataDxfId="62"/>
    <tableColumn id="10" xr3:uid="{06F6F7F1-524A-4B5B-B20C-71714495BAA4}" name="Summa" dataDxfId="61">
      <calculatedColumnFormula>SUM(D10+E10+F10+G10+H10+I10)</calculatedColumnFormula>
    </tableColumn>
    <tableColumn id="11" xr3:uid="{7570D4F3-815C-4901-B235-6C30E593A457}" name="Keskmine" dataDxfId="60">
      <calculatedColumnFormula>J10/6</calculatedColumnFormula>
    </tableColumn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E9D2AF14-D6A4-4653-B720-7EA63A15153A}" name="Gold57261012" displayName="Gold57261012" ref="A9:K14" totalsRowShown="0" headerRowDxfId="59" dataDxfId="57" headerRowBorderDxfId="58" tableBorderDxfId="56">
  <autoFilter ref="A9:K14" xr:uid="{8FFAABD4-0962-4A16-BA36-C6F76BABF087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sortState xmlns:xlrd2="http://schemas.microsoft.com/office/spreadsheetml/2017/richdata2" ref="A10:K14">
    <sortCondition descending="1" ref="J9:J14"/>
  </sortState>
  <tableColumns count="11">
    <tableColumn id="1" xr3:uid="{700E4A22-9C9F-473F-8419-ECA19DFD5AEB}" name="NIMI" dataDxfId="55"/>
    <tableColumn id="2" xr3:uid="{54A1AAEE-20EA-4E3F-8BAA-B536E9C6FF26}" name="Nr." dataDxfId="54"/>
    <tableColumn id="3" xr3:uid="{5AD72E2C-409D-41F0-8858-7FBAEBCC3802}" name="COUNTRY" dataDxfId="53"/>
    <tableColumn id="4" xr3:uid="{76E1F1D6-A34B-4BC0-BF92-8989272CA715}" name="Seljatõmme" dataDxfId="52"/>
    <tableColumn id="5" xr3:uid="{D69EDA28-BC70-46A7-981D-D5CB8257BBEB}" name="Sangpomm kükk" dataDxfId="51"/>
    <tableColumn id="6" xr3:uid="{CC37C300-5159-4CAE-920B-3D57296A4E60}" name="Kätekõverdused" dataDxfId="50"/>
    <tableColumn id="7" xr3:uid="{51D40CD6-9F0D-4212-8575-F7849FCCD064}" name="Väljaasted hantel" dataDxfId="49"/>
    <tableColumn id="8" xr3:uid="{5F5E5AC0-ECF9-48BE-A88F-D071B97C7FE4}" name="Kõhulihased" dataDxfId="48"/>
    <tableColumn id="9" xr3:uid="{654331AB-1452-4E77-854B-9C70A8B7F817}" name="Sangpomm svung" dataDxfId="47"/>
    <tableColumn id="10" xr3:uid="{8CADE341-0A18-4208-8597-902057CDCA94}" name="Summa" dataDxfId="46">
      <calculatedColumnFormula>SUM(D10+E10+F10+G10+H10+I10)</calculatedColumnFormula>
    </tableColumn>
    <tableColumn id="11" xr3:uid="{B39CB713-5BC4-4837-9E85-5E74961AB26C}" name="Keskmine" dataDxfId="45">
      <calculatedColumnFormula>J10/6</calculatedColumnFormula>
    </tableColumn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A320A039-7B6E-40FB-B225-DA34898C3143}" name="Silver8391113" displayName="Silver8391113" ref="A9:K13" totalsRowShown="0" headerRowDxfId="44" dataDxfId="42" headerRowBorderDxfId="43" tableBorderDxfId="41">
  <autoFilter ref="A9:K13" xr:uid="{90BCE030-BED8-4570-B7F7-2EF506918B5B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xr3:uid="{BA3665C6-FF9A-44FF-8AA3-36E32F13AEB1}" name="NIMI" dataDxfId="40"/>
    <tableColumn id="2" xr3:uid="{C5ED72E1-E0B8-4C3B-809F-56B3BDED8F57}" name="Nr." dataDxfId="39"/>
    <tableColumn id="3" xr3:uid="{31445C95-E265-4945-934A-C017BA06DB2A}" name="COUNTRY" dataDxfId="38"/>
    <tableColumn id="4" xr3:uid="{BE2D00FF-FABD-47AF-BDEA-0D063031288A}" name="Seljatõmme" dataDxfId="37"/>
    <tableColumn id="5" xr3:uid="{A023EBED-6C63-4C2F-95FF-66EC6F4DB440}" name="Sangpommi kükk" dataDxfId="36"/>
    <tableColumn id="6" xr3:uid="{939FC88D-7785-4174-859E-B2EF1C785007}" name="Kätekõverdused" dataDxfId="35"/>
    <tableColumn id="7" xr3:uid="{42C7075D-F852-499E-9EBC-0394BE6D0527}" name="Väljaasted hantel" dataDxfId="34"/>
    <tableColumn id="8" xr3:uid="{BC14CFC5-54A0-465F-B156-57D8038E8982}" name="Kõhulihased" dataDxfId="33"/>
    <tableColumn id="9" xr3:uid="{27F45E67-98ED-4410-8FBF-29378A5C9003}" name="Sangpomm svung" dataDxfId="32"/>
    <tableColumn id="10" xr3:uid="{3EC28CFD-1A2A-47C6-B174-B597CEBDCCEE}" name="Summa" dataDxfId="31">
      <calculatedColumnFormula>SUM(D10+E10+F10+G10+H10+I10)</calculatedColumnFormula>
    </tableColumn>
    <tableColumn id="11" xr3:uid="{EDFA5A0F-63BC-490D-889B-0A3B929BD620}" name="Keskmine" dataDxfId="30">
      <calculatedColumnFormula>J10/6</calculatedColumnFormula>
    </tableColumn>
  </tableColumns>
  <tableStyleInfo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C89D7D65-3752-41D2-8B17-7FC277E11BF3}" name="Gold5" displayName="Gold5" ref="A9:K14" totalsRowShown="0" headerRowDxfId="29" dataDxfId="27" headerRowBorderDxfId="28" tableBorderDxfId="26">
  <autoFilter ref="A9:K14" xr:uid="{8FFAABD4-0962-4A16-BA36-C6F76BABF087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sortState xmlns:xlrd2="http://schemas.microsoft.com/office/spreadsheetml/2017/richdata2" ref="A10:K14">
    <sortCondition ref="B9:B14"/>
  </sortState>
  <tableColumns count="11">
    <tableColumn id="1" xr3:uid="{25A0F79F-FEF7-4E09-8218-CB6FCD94866E}" name="NIMI" dataDxfId="25"/>
    <tableColumn id="2" xr3:uid="{89A5B609-2E01-4DB1-9A25-BA62641A310F}" name="Nr." dataDxfId="24"/>
    <tableColumn id="3" xr3:uid="{B1E2A471-8C40-4425-B023-5235FD6C336F}" name="COUNTRY" dataDxfId="23"/>
    <tableColumn id="4" xr3:uid="{F1742C34-4FD1-40D2-9BC1-877D2E78AE65}" name="Seljatõmme" dataDxfId="22"/>
    <tableColumn id="5" xr3:uid="{E245FA19-5F95-45EB-B428-CEF2E80AF79A}" name="Sangpomm kükk" dataDxfId="21"/>
    <tableColumn id="6" xr3:uid="{D83B3900-CBFB-4AFE-957B-99B0ED5285E3}" name="Kätekõverdused" dataDxfId="20"/>
    <tableColumn id="7" xr3:uid="{926E127E-1A6F-4F61-BC65-49A2CCFE3203}" name="Väljaasted hantel" dataDxfId="19"/>
    <tableColumn id="8" xr3:uid="{76752C8C-1F42-4260-8846-96F73B803B47}" name="Kõhulihased" dataDxfId="18"/>
    <tableColumn id="9" xr3:uid="{D43E277C-2262-48C7-9A82-02C7756945C8}" name="Sangpomm svung" dataDxfId="17"/>
    <tableColumn id="10" xr3:uid="{9D526CBA-EF57-4F6C-97A6-BEDE50A3E561}" name="Summa" dataDxfId="16">
      <calculatedColumnFormula>SUM(D10+E10+F10+G10+H10+I10)</calculatedColumnFormula>
    </tableColumn>
    <tableColumn id="11" xr3:uid="{A5F74A61-D101-4FC3-824F-B40C265F17C9}" name="Keskmine" dataDxfId="15">
      <calculatedColumnFormula>J10/6</calculatedColumnFormula>
    </tableColumn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BDA5AC41-A551-4952-93EF-30D98C23F02E}" name="Gold57" displayName="Gold57" ref="A9:K14" totalsRowShown="0" headerRowDxfId="14" dataDxfId="12" headerRowBorderDxfId="13" tableBorderDxfId="11">
  <autoFilter ref="A9:K14" xr:uid="{8FFAABD4-0962-4A16-BA36-C6F76BABF087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sortState xmlns:xlrd2="http://schemas.microsoft.com/office/spreadsheetml/2017/richdata2" ref="A10:K14">
    <sortCondition descending="1" ref="K9:K14"/>
  </sortState>
  <tableColumns count="11">
    <tableColumn id="1" xr3:uid="{C96DDF67-3602-47AE-BA2B-DE7CE07947B8}" name="NIMI" dataDxfId="10"/>
    <tableColumn id="2" xr3:uid="{A7734A0C-593A-491F-8571-1B5F10B200E7}" name="Nr." dataDxfId="9"/>
    <tableColumn id="3" xr3:uid="{D75B62D0-B83B-4250-8D54-779DBB0B0600}" name="COUNTRY" dataDxfId="8"/>
    <tableColumn id="4" xr3:uid="{549DF0A0-F3DD-479E-8813-19157CA67B83}" name="Seljatõmme" dataDxfId="7"/>
    <tableColumn id="5" xr3:uid="{4AE95C2F-FE2F-4261-8C72-D2F9F7EA4101}" name="Sangpomm kükk" dataDxfId="6"/>
    <tableColumn id="6" xr3:uid="{840CEF7C-DE29-4BA5-B185-ECDE651CFDA2}" name="Kätekõverdused" dataDxfId="5"/>
    <tableColumn id="7" xr3:uid="{41949BC6-61B6-47F5-A9B7-08972690C01C}" name="Väljaasted hantel" dataDxfId="4"/>
    <tableColumn id="8" xr3:uid="{F165FC0A-697E-4B48-9A8D-5BA5C70B9764}" name="Kõhulihased" dataDxfId="3"/>
    <tableColumn id="9" xr3:uid="{195F0CC2-D23F-4051-B821-86BE9DB6B7D9}" name="Sangpomm svung" dataDxfId="2"/>
    <tableColumn id="10" xr3:uid="{BA9275B5-56D3-459F-B7E9-D9150603123F}" name="Summa" dataDxfId="1">
      <calculatedColumnFormula>SUM(D10+E10+F10+G10+H10+I10)</calculatedColumnFormula>
    </tableColumn>
    <tableColumn id="11" xr3:uid="{51ABAEFE-547E-495E-BF6B-4B05EB642673}" name="Keskmine" dataDxfId="0">
      <calculatedColumnFormula>J10/6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7CF4C2-501B-4BF7-B92B-A2E363D3490A}">
  <sheetPr codeName="Sheet5">
    <pageSetUpPr fitToPage="1"/>
  </sheetPr>
  <dimension ref="A2:M17"/>
  <sheetViews>
    <sheetView showGridLines="0" tabSelected="1" zoomScaleNormal="100" workbookViewId="0">
      <selection activeCell="B26" sqref="B26"/>
    </sheetView>
  </sheetViews>
  <sheetFormatPr baseColWidth="10" defaultColWidth="11.5" defaultRowHeight="16" x14ac:dyDescent="0.2"/>
  <cols>
    <col min="1" max="1" width="20.6640625" customWidth="1"/>
    <col min="2" max="2" width="8.83203125" style="14" customWidth="1"/>
    <col min="3" max="3" width="1.1640625" style="2" hidden="1" customWidth="1"/>
    <col min="4" max="4" width="11.1640625" style="2" bestFit="1" customWidth="1"/>
    <col min="5" max="5" width="11.5" style="2" customWidth="1"/>
    <col min="6" max="6" width="11.6640625" style="2" bestFit="1" customWidth="1"/>
    <col min="7" max="7" width="9.83203125" style="2" bestFit="1" customWidth="1"/>
    <col min="8" max="8" width="11.33203125" style="2" bestFit="1" customWidth="1"/>
    <col min="9" max="9" width="10.5" style="2" bestFit="1" customWidth="1"/>
    <col min="10" max="10" width="7.5" style="2" bestFit="1" customWidth="1"/>
    <col min="11" max="11" width="9.33203125" bestFit="1" customWidth="1"/>
    <col min="12" max="12" width="0.1640625" hidden="1" customWidth="1"/>
    <col min="13" max="13" width="21.1640625" style="8" bestFit="1" customWidth="1"/>
    <col min="14" max="14" width="23" customWidth="1"/>
    <col min="15" max="15" width="11.83203125" customWidth="1"/>
  </cols>
  <sheetData>
    <row r="2" spans="1:13" ht="19" x14ac:dyDescent="0.25">
      <c r="C2" s="1"/>
      <c r="D2" s="1"/>
      <c r="E2" s="13" t="s">
        <v>12</v>
      </c>
      <c r="F2" s="1"/>
    </row>
    <row r="3" spans="1:13" x14ac:dyDescent="0.2">
      <c r="C3" s="1"/>
      <c r="D3" s="1"/>
      <c r="E3" s="1"/>
      <c r="F3" s="1"/>
    </row>
    <row r="4" spans="1:13" ht="19" x14ac:dyDescent="0.25">
      <c r="C4" s="1"/>
      <c r="D4" s="1"/>
      <c r="E4" s="13" t="s">
        <v>35</v>
      </c>
      <c r="F4" s="1"/>
    </row>
    <row r="5" spans="1:13" ht="19" x14ac:dyDescent="0.25">
      <c r="C5" s="1"/>
      <c r="D5" s="1"/>
      <c r="E5" s="13"/>
      <c r="F5" s="1"/>
    </row>
    <row r="6" spans="1:13" ht="19" x14ac:dyDescent="0.25">
      <c r="C6" s="1"/>
      <c r="D6" s="1"/>
      <c r="E6" s="13" t="s">
        <v>18</v>
      </c>
      <c r="F6" s="1"/>
    </row>
    <row r="7" spans="1:13" ht="20" thickBot="1" x14ac:dyDescent="0.3">
      <c r="C7" s="1"/>
      <c r="D7" s="1"/>
      <c r="E7" s="13"/>
      <c r="F7" s="1"/>
    </row>
    <row r="8" spans="1:13" s="7" customFormat="1" ht="20" thickBot="1" x14ac:dyDescent="0.3">
      <c r="A8" s="21" t="s">
        <v>13</v>
      </c>
      <c r="B8" s="22"/>
      <c r="C8" s="23"/>
      <c r="D8" s="23"/>
      <c r="E8" s="23"/>
      <c r="F8" s="23"/>
      <c r="G8" s="23"/>
      <c r="H8" s="23"/>
      <c r="I8" s="23"/>
      <c r="J8" s="23"/>
      <c r="K8" s="24"/>
      <c r="L8" s="24"/>
      <c r="M8" s="25"/>
    </row>
    <row r="9" spans="1:13" s="11" customFormat="1" ht="19.25" customHeight="1" thickBot="1" x14ac:dyDescent="0.25">
      <c r="A9" s="28" t="s">
        <v>11</v>
      </c>
      <c r="B9" s="26" t="s">
        <v>22</v>
      </c>
      <c r="C9" s="27" t="s">
        <v>0</v>
      </c>
      <c r="D9" s="28" t="s">
        <v>14</v>
      </c>
      <c r="E9" s="26" t="s">
        <v>15</v>
      </c>
      <c r="F9" s="26" t="s">
        <v>2</v>
      </c>
      <c r="G9" s="26" t="s">
        <v>16</v>
      </c>
      <c r="H9" s="26" t="s">
        <v>3</v>
      </c>
      <c r="I9" s="27" t="s">
        <v>17</v>
      </c>
      <c r="J9" s="29" t="s">
        <v>5</v>
      </c>
      <c r="K9" s="29" t="s">
        <v>6</v>
      </c>
      <c r="L9" s="30"/>
      <c r="M9" s="31" t="s">
        <v>4</v>
      </c>
    </row>
    <row r="10" spans="1:13" x14ac:dyDescent="0.2">
      <c r="A10" s="32" t="s">
        <v>31</v>
      </c>
      <c r="B10" s="33">
        <v>5</v>
      </c>
      <c r="C10" s="34"/>
      <c r="D10" s="35">
        <v>37</v>
      </c>
      <c r="E10" s="35">
        <v>70</v>
      </c>
      <c r="F10" s="35">
        <v>70</v>
      </c>
      <c r="G10" s="33">
        <v>22</v>
      </c>
      <c r="H10" s="35">
        <v>56</v>
      </c>
      <c r="I10" s="36">
        <v>67</v>
      </c>
      <c r="J10" s="37">
        <f t="shared" ref="J10:J16" si="0">SUM(D10+E10+F10+G10+H10+I10)</f>
        <v>322</v>
      </c>
      <c r="K10" s="38">
        <f t="shared" ref="K10:K16" si="1">J10/6</f>
        <v>53.666666666666664</v>
      </c>
      <c r="L10" s="39"/>
      <c r="M10" s="40" t="s">
        <v>21</v>
      </c>
    </row>
    <row r="11" spans="1:13" x14ac:dyDescent="0.2">
      <c r="A11" s="41" t="s">
        <v>26</v>
      </c>
      <c r="B11" s="20">
        <v>7</v>
      </c>
      <c r="C11" s="42"/>
      <c r="D11" s="20">
        <v>33</v>
      </c>
      <c r="E11" s="20">
        <v>64</v>
      </c>
      <c r="F11" s="20">
        <v>50</v>
      </c>
      <c r="G11" s="20">
        <v>40</v>
      </c>
      <c r="H11" s="20">
        <v>44</v>
      </c>
      <c r="I11" s="42">
        <v>48</v>
      </c>
      <c r="J11" s="44">
        <f t="shared" si="0"/>
        <v>279</v>
      </c>
      <c r="K11" s="45">
        <f t="shared" si="1"/>
        <v>46.5</v>
      </c>
      <c r="L11" s="46"/>
      <c r="M11" s="47" t="s">
        <v>20</v>
      </c>
    </row>
    <row r="12" spans="1:13" x14ac:dyDescent="0.2">
      <c r="A12" s="63" t="s">
        <v>30</v>
      </c>
      <c r="B12" s="20">
        <v>4</v>
      </c>
      <c r="C12" s="42"/>
      <c r="D12" s="20">
        <v>14</v>
      </c>
      <c r="E12" s="20">
        <v>41</v>
      </c>
      <c r="F12" s="20">
        <v>45</v>
      </c>
      <c r="G12" s="43">
        <v>42</v>
      </c>
      <c r="H12" s="20">
        <v>42</v>
      </c>
      <c r="I12" s="42">
        <v>42</v>
      </c>
      <c r="J12" s="20">
        <f t="shared" si="0"/>
        <v>226</v>
      </c>
      <c r="K12" s="48">
        <f t="shared" si="1"/>
        <v>37.666666666666664</v>
      </c>
      <c r="L12" s="46"/>
      <c r="M12" s="49" t="s">
        <v>19</v>
      </c>
    </row>
    <row r="13" spans="1:13" x14ac:dyDescent="0.2">
      <c r="A13" s="41" t="s">
        <v>32</v>
      </c>
      <c r="B13" s="20">
        <v>6</v>
      </c>
      <c r="C13" s="42"/>
      <c r="D13" s="20">
        <v>36</v>
      </c>
      <c r="E13" s="20">
        <v>39</v>
      </c>
      <c r="F13" s="20">
        <v>40</v>
      </c>
      <c r="G13" s="20">
        <v>30</v>
      </c>
      <c r="H13" s="20">
        <v>34</v>
      </c>
      <c r="I13" s="42">
        <v>30</v>
      </c>
      <c r="J13" s="20">
        <f t="shared" si="0"/>
        <v>209</v>
      </c>
      <c r="K13" s="48">
        <f t="shared" si="1"/>
        <v>34.833333333333336</v>
      </c>
      <c r="L13" s="39"/>
      <c r="M13" s="52" t="s">
        <v>7</v>
      </c>
    </row>
    <row r="14" spans="1:13" x14ac:dyDescent="0.2">
      <c r="A14" s="64" t="s">
        <v>23</v>
      </c>
      <c r="B14" s="20">
        <v>8</v>
      </c>
      <c r="C14" s="42"/>
      <c r="D14" s="20">
        <v>35</v>
      </c>
      <c r="E14" s="20">
        <v>35</v>
      </c>
      <c r="F14" s="20">
        <v>49</v>
      </c>
      <c r="G14" s="20">
        <v>17</v>
      </c>
      <c r="H14" s="20">
        <v>29</v>
      </c>
      <c r="I14" s="42">
        <v>40</v>
      </c>
      <c r="J14" s="44">
        <f t="shared" si="0"/>
        <v>205</v>
      </c>
      <c r="K14" s="45">
        <f t="shared" si="1"/>
        <v>34.166666666666664</v>
      </c>
      <c r="L14" s="39"/>
      <c r="M14" s="52" t="s">
        <v>8</v>
      </c>
    </row>
    <row r="15" spans="1:13" x14ac:dyDescent="0.2">
      <c r="A15" s="50"/>
      <c r="B15" s="51"/>
      <c r="C15" s="42"/>
      <c r="D15" s="20"/>
      <c r="E15" s="20"/>
      <c r="F15" s="20"/>
      <c r="G15" s="20"/>
      <c r="H15" s="20"/>
      <c r="I15" s="42"/>
      <c r="J15" s="20">
        <f t="shared" si="0"/>
        <v>0</v>
      </c>
      <c r="K15" s="48">
        <f t="shared" si="1"/>
        <v>0</v>
      </c>
      <c r="L15" s="39"/>
      <c r="M15" s="52" t="s">
        <v>9</v>
      </c>
    </row>
    <row r="16" spans="1:13" x14ac:dyDescent="0.2">
      <c r="A16" s="50"/>
      <c r="B16" s="51"/>
      <c r="C16" s="42"/>
      <c r="D16" s="20"/>
      <c r="E16" s="20"/>
      <c r="F16" s="20"/>
      <c r="G16" s="20"/>
      <c r="H16" s="20"/>
      <c r="I16" s="42"/>
      <c r="J16" s="20">
        <f t="shared" si="0"/>
        <v>0</v>
      </c>
      <c r="K16" s="48">
        <f t="shared" si="1"/>
        <v>0</v>
      </c>
      <c r="L16" s="39"/>
      <c r="M16" s="52" t="s">
        <v>10</v>
      </c>
    </row>
    <row r="17" spans="1:12" x14ac:dyDescent="0.2">
      <c r="A17" s="4"/>
      <c r="B17" s="15"/>
      <c r="C17" s="5"/>
      <c r="D17" s="5"/>
      <c r="E17" s="5"/>
      <c r="F17" s="5"/>
      <c r="G17" s="5"/>
      <c r="H17" s="5"/>
      <c r="I17" s="5"/>
      <c r="J17" s="5"/>
      <c r="K17" s="9"/>
      <c r="L17" s="9"/>
    </row>
  </sheetData>
  <sortState xmlns:xlrd2="http://schemas.microsoft.com/office/spreadsheetml/2017/richdata2" ref="A10:K16">
    <sortCondition descending="1" ref="J10"/>
  </sortState>
  <phoneticPr fontId="9" type="noConversion"/>
  <pageMargins left="0.7" right="0.7" top="0.75" bottom="0.75" header="0.3" footer="0.3"/>
  <pageSetup paperSize="9" scale="43" orientation="portrait" horizontalDpi="360" verticalDpi="360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47B24A-4CDF-4200-B439-AF0437205D2D}">
  <sheetPr codeName="Sheet10">
    <pageSetUpPr fitToPage="1"/>
  </sheetPr>
  <dimension ref="A2:M15"/>
  <sheetViews>
    <sheetView showGridLines="0" zoomScaleNormal="100" workbookViewId="0">
      <selection activeCell="E22" sqref="E22"/>
    </sheetView>
  </sheetViews>
  <sheetFormatPr baseColWidth="10" defaultColWidth="11.5" defaultRowHeight="16" x14ac:dyDescent="0.2"/>
  <cols>
    <col min="1" max="1" width="25.83203125" customWidth="1"/>
    <col min="2" max="2" width="8.83203125" style="14" customWidth="1"/>
    <col min="3" max="3" width="2.5" style="2" hidden="1" customWidth="1"/>
    <col min="4" max="4" width="11.1640625" style="2" bestFit="1" customWidth="1"/>
    <col min="5" max="5" width="12" style="2" customWidth="1"/>
    <col min="6" max="6" width="11.6640625" style="2" bestFit="1" customWidth="1"/>
    <col min="7" max="7" width="9.83203125" style="2" bestFit="1" customWidth="1"/>
    <col min="8" max="8" width="11.33203125" style="2" bestFit="1" customWidth="1"/>
    <col min="9" max="9" width="10.5" style="2" bestFit="1" customWidth="1"/>
    <col min="10" max="10" width="7.5" style="2" bestFit="1" customWidth="1"/>
    <col min="11" max="11" width="9.33203125" bestFit="1" customWidth="1"/>
    <col min="12" max="12" width="0.1640625" hidden="1" customWidth="1"/>
    <col min="13" max="13" width="21.1640625" style="8" bestFit="1" customWidth="1"/>
    <col min="14" max="14" width="23" customWidth="1"/>
    <col min="15" max="15" width="11.83203125" customWidth="1"/>
  </cols>
  <sheetData>
    <row r="2" spans="1:13" ht="19" x14ac:dyDescent="0.25">
      <c r="C2" s="1"/>
      <c r="D2" s="1"/>
      <c r="E2" s="13" t="s">
        <v>12</v>
      </c>
      <c r="F2" s="1"/>
    </row>
    <row r="3" spans="1:13" x14ac:dyDescent="0.2">
      <c r="C3" s="1"/>
      <c r="D3" s="1"/>
      <c r="E3" s="1"/>
      <c r="F3" s="1"/>
    </row>
    <row r="4" spans="1:13" ht="19" x14ac:dyDescent="0.25">
      <c r="C4" s="1"/>
      <c r="D4" s="1"/>
      <c r="E4" s="13" t="s">
        <v>35</v>
      </c>
      <c r="F4" s="1"/>
    </row>
    <row r="5" spans="1:13" ht="19" x14ac:dyDescent="0.25">
      <c r="C5" s="1"/>
      <c r="D5" s="1"/>
      <c r="E5" s="13"/>
      <c r="F5" s="1"/>
    </row>
    <row r="6" spans="1:13" ht="19" x14ac:dyDescent="0.25">
      <c r="C6" s="1"/>
      <c r="D6" s="1"/>
      <c r="E6" s="13" t="s">
        <v>36</v>
      </c>
      <c r="F6" s="1"/>
    </row>
    <row r="7" spans="1:13" ht="20" thickBot="1" x14ac:dyDescent="0.3">
      <c r="C7" s="1"/>
      <c r="D7" s="1"/>
      <c r="E7" s="13"/>
      <c r="F7" s="1"/>
    </row>
    <row r="8" spans="1:13" s="7" customFormat="1" ht="20" thickBot="1" x14ac:dyDescent="0.3">
      <c r="A8" s="21" t="s">
        <v>13</v>
      </c>
      <c r="B8" s="22"/>
      <c r="C8" s="23"/>
      <c r="D8" s="23"/>
      <c r="E8" s="23"/>
      <c r="F8" s="23"/>
      <c r="G8" s="23"/>
      <c r="H8" s="23"/>
      <c r="I8" s="23"/>
      <c r="J8" s="23"/>
      <c r="K8" s="24"/>
      <c r="L8" s="24"/>
      <c r="M8" s="25"/>
    </row>
    <row r="9" spans="1:13" s="11" customFormat="1" ht="19.25" customHeight="1" thickBot="1" x14ac:dyDescent="0.25">
      <c r="A9" s="28" t="s">
        <v>11</v>
      </c>
      <c r="B9" s="26" t="s">
        <v>22</v>
      </c>
      <c r="C9" s="27" t="s">
        <v>0</v>
      </c>
      <c r="D9" s="28" t="s">
        <v>14</v>
      </c>
      <c r="E9" s="26" t="s">
        <v>15</v>
      </c>
      <c r="F9" s="26" t="s">
        <v>2</v>
      </c>
      <c r="G9" s="26" t="s">
        <v>16</v>
      </c>
      <c r="H9" s="26" t="s">
        <v>3</v>
      </c>
      <c r="I9" s="27" t="s">
        <v>17</v>
      </c>
      <c r="J9" s="29" t="s">
        <v>5</v>
      </c>
      <c r="K9" s="29" t="s">
        <v>6</v>
      </c>
      <c r="L9" s="30"/>
      <c r="M9" s="31" t="s">
        <v>4</v>
      </c>
    </row>
    <row r="10" spans="1:13" x14ac:dyDescent="0.2">
      <c r="A10" s="32" t="s">
        <v>28</v>
      </c>
      <c r="B10" s="33">
        <v>3</v>
      </c>
      <c r="C10" s="34"/>
      <c r="D10" s="35">
        <v>25</v>
      </c>
      <c r="E10" s="35">
        <v>66</v>
      </c>
      <c r="F10" s="33">
        <v>38</v>
      </c>
      <c r="G10" s="35">
        <v>55</v>
      </c>
      <c r="H10" s="33">
        <v>31</v>
      </c>
      <c r="I10" s="36">
        <v>65</v>
      </c>
      <c r="J10" s="37">
        <f t="shared" ref="J10:J14" si="0">SUM(D10+E10+F10+G10+H10+I10)</f>
        <v>280</v>
      </c>
      <c r="K10" s="38">
        <f t="shared" ref="K10:K14" si="1">J10/6</f>
        <v>46.666666666666664</v>
      </c>
      <c r="L10" s="39"/>
      <c r="M10" s="40" t="s">
        <v>21</v>
      </c>
    </row>
    <row r="11" spans="1:13" x14ac:dyDescent="0.2">
      <c r="A11" s="41" t="s">
        <v>27</v>
      </c>
      <c r="B11" s="20">
        <v>2</v>
      </c>
      <c r="C11" s="42"/>
      <c r="D11" s="20">
        <v>18</v>
      </c>
      <c r="E11" s="20">
        <v>65</v>
      </c>
      <c r="F11" s="43">
        <v>49</v>
      </c>
      <c r="G11" s="20">
        <v>48</v>
      </c>
      <c r="H11" s="20">
        <v>29</v>
      </c>
      <c r="I11" s="42">
        <v>57</v>
      </c>
      <c r="J11" s="44">
        <f t="shared" si="0"/>
        <v>266</v>
      </c>
      <c r="K11" s="45">
        <f t="shared" si="1"/>
        <v>44.333333333333336</v>
      </c>
      <c r="L11" s="46"/>
      <c r="M11" s="47" t="s">
        <v>20</v>
      </c>
    </row>
    <row r="12" spans="1:13" x14ac:dyDescent="0.2">
      <c r="A12" s="41" t="s">
        <v>25</v>
      </c>
      <c r="B12" s="20">
        <v>1</v>
      </c>
      <c r="C12" s="42"/>
      <c r="D12" s="20">
        <v>12</v>
      </c>
      <c r="E12" s="20">
        <v>49</v>
      </c>
      <c r="F12" s="20">
        <v>42</v>
      </c>
      <c r="G12" s="20">
        <v>41</v>
      </c>
      <c r="H12" s="43">
        <v>40</v>
      </c>
      <c r="I12" s="42">
        <v>51</v>
      </c>
      <c r="J12" s="20">
        <f t="shared" si="0"/>
        <v>235</v>
      </c>
      <c r="K12" s="48">
        <f t="shared" si="1"/>
        <v>39.166666666666664</v>
      </c>
      <c r="L12" s="46"/>
      <c r="M12" s="49" t="s">
        <v>19</v>
      </c>
    </row>
    <row r="13" spans="1:13" x14ac:dyDescent="0.2">
      <c r="A13" s="50"/>
      <c r="B13" s="51"/>
      <c r="C13" s="42"/>
      <c r="D13" s="43"/>
      <c r="E13" s="20"/>
      <c r="F13" s="20"/>
      <c r="G13" s="20"/>
      <c r="H13" s="20"/>
      <c r="I13" s="42"/>
      <c r="J13" s="44">
        <f t="shared" si="0"/>
        <v>0</v>
      </c>
      <c r="K13" s="45">
        <f t="shared" si="1"/>
        <v>0</v>
      </c>
      <c r="L13" s="39"/>
      <c r="M13" s="52" t="s">
        <v>7</v>
      </c>
    </row>
    <row r="14" spans="1:13" x14ac:dyDescent="0.2">
      <c r="A14" s="50"/>
      <c r="B14" s="51"/>
      <c r="C14" s="42"/>
      <c r="D14" s="20"/>
      <c r="E14" s="20"/>
      <c r="F14" s="20"/>
      <c r="G14" s="20"/>
      <c r="H14" s="20"/>
      <c r="I14" s="42"/>
      <c r="J14" s="20">
        <f t="shared" si="0"/>
        <v>0</v>
      </c>
      <c r="K14" s="48">
        <f t="shared" si="1"/>
        <v>0</v>
      </c>
      <c r="L14" s="39"/>
      <c r="M14" s="52" t="s">
        <v>9</v>
      </c>
    </row>
    <row r="15" spans="1:13" x14ac:dyDescent="0.2">
      <c r="A15" s="4"/>
      <c r="B15" s="15"/>
      <c r="C15" s="5"/>
      <c r="D15" s="5"/>
      <c r="E15" s="5"/>
      <c r="F15" s="5"/>
      <c r="G15" s="5"/>
      <c r="H15" s="5"/>
      <c r="I15" s="5"/>
      <c r="J15" s="5"/>
      <c r="K15" s="9"/>
      <c r="L15" s="9"/>
    </row>
  </sheetData>
  <sortState xmlns:xlrd2="http://schemas.microsoft.com/office/spreadsheetml/2017/richdata2" ref="A10:K14">
    <sortCondition descending="1" ref="J10"/>
  </sortState>
  <pageMargins left="0.7" right="0.7" top="0.75" bottom="0.75" header="0.3" footer="0.3"/>
  <pageSetup paperSize="9" scale="43" orientation="portrait" horizontalDpi="360" verticalDpi="360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E4A011-5CBE-49F0-9CE9-33018101C9BF}">
  <sheetPr codeName="Sheet17">
    <pageSetUpPr fitToPage="1"/>
  </sheetPr>
  <dimension ref="A2:O16"/>
  <sheetViews>
    <sheetView showGridLines="0" zoomScaleNormal="100" workbookViewId="0">
      <selection activeCell="K10" sqref="K10"/>
    </sheetView>
  </sheetViews>
  <sheetFormatPr baseColWidth="10" defaultColWidth="11.5" defaultRowHeight="16" x14ac:dyDescent="0.2"/>
  <cols>
    <col min="1" max="1" width="21.1640625" customWidth="1"/>
    <col min="2" max="2" width="8.83203125" style="14" customWidth="1"/>
    <col min="3" max="3" width="1.1640625" style="2" hidden="1" customWidth="1"/>
    <col min="4" max="4" width="11.1640625" style="2" bestFit="1" customWidth="1"/>
    <col min="5" max="5" width="16.5" style="2" customWidth="1"/>
    <col min="6" max="6" width="14.6640625" style="2" bestFit="1" customWidth="1"/>
    <col min="7" max="7" width="15.6640625" style="2" bestFit="1" customWidth="1"/>
    <col min="8" max="8" width="11.33203125" style="2" bestFit="1" customWidth="1"/>
    <col min="9" max="9" width="15.83203125" style="2" bestFit="1" customWidth="1"/>
    <col min="10" max="10" width="7.5" style="2" bestFit="1" customWidth="1"/>
    <col min="11" max="11" width="9.33203125" bestFit="1" customWidth="1"/>
    <col min="12" max="12" width="0.1640625" hidden="1" customWidth="1"/>
    <col min="13" max="13" width="21.1640625" style="8" bestFit="1" customWidth="1"/>
    <col min="14" max="14" width="23" customWidth="1"/>
    <col min="15" max="15" width="11.83203125" customWidth="1"/>
  </cols>
  <sheetData>
    <row r="2" spans="1:15" ht="19" x14ac:dyDescent="0.25">
      <c r="D2" s="12"/>
      <c r="E2" s="13" t="s">
        <v>12</v>
      </c>
      <c r="F2" s="12"/>
    </row>
    <row r="3" spans="1:15" x14ac:dyDescent="0.2">
      <c r="D3" s="12"/>
      <c r="E3" s="1"/>
      <c r="F3" s="12"/>
    </row>
    <row r="4" spans="1:15" ht="19" x14ac:dyDescent="0.25">
      <c r="D4" s="13"/>
      <c r="E4" s="13" t="s">
        <v>35</v>
      </c>
      <c r="F4" s="13"/>
    </row>
    <row r="5" spans="1:15" ht="19" x14ac:dyDescent="0.25">
      <c r="D5" s="13"/>
      <c r="E5" s="13"/>
      <c r="F5" s="13"/>
    </row>
    <row r="6" spans="1:15" ht="19" x14ac:dyDescent="0.25">
      <c r="D6" s="13"/>
      <c r="E6" s="13" t="s">
        <v>18</v>
      </c>
      <c r="F6" s="13"/>
      <c r="G6" s="3"/>
    </row>
    <row r="7" spans="1:15" ht="20" thickBot="1" x14ac:dyDescent="0.3">
      <c r="D7" s="10"/>
      <c r="E7" s="10"/>
      <c r="F7" s="10"/>
    </row>
    <row r="8" spans="1:15" s="7" customFormat="1" ht="20" thickBot="1" x14ac:dyDescent="0.3">
      <c r="A8" s="76" t="s">
        <v>45</v>
      </c>
      <c r="B8" s="22"/>
      <c r="C8" s="23"/>
      <c r="D8" s="23"/>
      <c r="E8" s="23"/>
      <c r="F8" s="23"/>
      <c r="G8" s="23"/>
      <c r="H8" s="23"/>
      <c r="I8" s="23"/>
      <c r="J8" s="23"/>
      <c r="K8" s="24"/>
      <c r="L8" s="24"/>
      <c r="M8" s="25"/>
    </row>
    <row r="9" spans="1:15" s="66" customFormat="1" ht="19.25" customHeight="1" thickBot="1" x14ac:dyDescent="0.25">
      <c r="A9" s="56" t="s">
        <v>11</v>
      </c>
      <c r="B9" s="73" t="s">
        <v>22</v>
      </c>
      <c r="C9" s="54" t="s">
        <v>0</v>
      </c>
      <c r="D9" s="54" t="s">
        <v>14</v>
      </c>
      <c r="E9" s="54" t="s">
        <v>39</v>
      </c>
      <c r="F9" s="54" t="s">
        <v>40</v>
      </c>
      <c r="G9" s="54" t="s">
        <v>41</v>
      </c>
      <c r="H9" s="54" t="s">
        <v>3</v>
      </c>
      <c r="I9" s="55" t="s">
        <v>42</v>
      </c>
      <c r="J9" s="56" t="s">
        <v>5</v>
      </c>
      <c r="K9" s="56" t="s">
        <v>6</v>
      </c>
      <c r="L9" s="74"/>
      <c r="M9" s="75" t="s">
        <v>4</v>
      </c>
      <c r="N9" s="65"/>
      <c r="O9" s="65"/>
    </row>
    <row r="10" spans="1:15" ht="18" customHeight="1" x14ac:dyDescent="0.2">
      <c r="A10" s="32" t="s">
        <v>47</v>
      </c>
      <c r="B10" s="70">
        <v>1</v>
      </c>
      <c r="C10" s="37"/>
      <c r="D10" s="71">
        <v>56</v>
      </c>
      <c r="E10" s="71">
        <v>85</v>
      </c>
      <c r="F10" s="71">
        <v>55</v>
      </c>
      <c r="G10" s="37">
        <v>46</v>
      </c>
      <c r="H10" s="71">
        <v>74</v>
      </c>
      <c r="I10" s="77">
        <v>57</v>
      </c>
      <c r="J10" s="37">
        <f t="shared" ref="J10:J14" si="0">SUM(D10+E10+F10+G10+H10+I10)</f>
        <v>373</v>
      </c>
      <c r="K10" s="72">
        <f t="shared" ref="K10:K14" si="1">J10/6</f>
        <v>62.166666666666664</v>
      </c>
      <c r="L10" s="46"/>
      <c r="M10" s="40" t="s">
        <v>21</v>
      </c>
      <c r="N10" s="6"/>
      <c r="O10" s="6"/>
    </row>
    <row r="11" spans="1:15" ht="18" customHeight="1" x14ac:dyDescent="0.2">
      <c r="A11" s="41" t="s">
        <v>33</v>
      </c>
      <c r="B11" s="62">
        <v>3</v>
      </c>
      <c r="C11" s="44"/>
      <c r="D11" s="44">
        <v>47</v>
      </c>
      <c r="E11" s="44">
        <v>77</v>
      </c>
      <c r="F11" s="44">
        <v>50</v>
      </c>
      <c r="G11" s="60">
        <v>51</v>
      </c>
      <c r="H11" s="44">
        <v>52</v>
      </c>
      <c r="I11" s="59">
        <v>47</v>
      </c>
      <c r="J11" s="44">
        <f t="shared" si="0"/>
        <v>324</v>
      </c>
      <c r="K11" s="69">
        <f t="shared" si="1"/>
        <v>54</v>
      </c>
      <c r="L11" s="46"/>
      <c r="M11" s="47" t="s">
        <v>20</v>
      </c>
      <c r="N11" s="6"/>
      <c r="O11" s="6"/>
    </row>
    <row r="12" spans="1:15" ht="18.75" customHeight="1" x14ac:dyDescent="0.2">
      <c r="A12" s="41" t="s">
        <v>48</v>
      </c>
      <c r="B12" s="62">
        <v>2</v>
      </c>
      <c r="C12" s="44"/>
      <c r="D12" s="44">
        <v>39</v>
      </c>
      <c r="E12" s="44">
        <v>61</v>
      </c>
      <c r="F12" s="44">
        <v>48</v>
      </c>
      <c r="G12" s="58">
        <v>40</v>
      </c>
      <c r="H12" s="59">
        <v>36</v>
      </c>
      <c r="I12" s="67">
        <v>50</v>
      </c>
      <c r="J12" s="44">
        <f t="shared" si="0"/>
        <v>274</v>
      </c>
      <c r="K12" s="69">
        <f t="shared" si="1"/>
        <v>45.666666666666664</v>
      </c>
      <c r="L12" s="46"/>
      <c r="M12" s="49" t="s">
        <v>19</v>
      </c>
      <c r="N12" s="6"/>
      <c r="O12" s="6"/>
    </row>
    <row r="13" spans="1:15" ht="18" customHeight="1" x14ac:dyDescent="0.2">
      <c r="A13" s="50"/>
      <c r="B13" s="61"/>
      <c r="C13" s="44"/>
      <c r="D13" s="44"/>
      <c r="E13" s="44"/>
      <c r="F13" s="44"/>
      <c r="G13" s="44"/>
      <c r="H13" s="44"/>
      <c r="I13" s="68"/>
      <c r="J13" s="44">
        <f t="shared" si="0"/>
        <v>0</v>
      </c>
      <c r="K13" s="69">
        <f t="shared" si="1"/>
        <v>0</v>
      </c>
      <c r="L13" s="46"/>
      <c r="M13" s="52" t="s">
        <v>7</v>
      </c>
      <c r="N13" s="6"/>
      <c r="O13" s="6"/>
    </row>
    <row r="14" spans="1:15" ht="18" customHeight="1" x14ac:dyDescent="0.2">
      <c r="A14" s="50"/>
      <c r="B14" s="61"/>
      <c r="C14" s="44"/>
      <c r="D14" s="44"/>
      <c r="E14" s="44"/>
      <c r="F14" s="44"/>
      <c r="G14" s="44"/>
      <c r="H14" s="44"/>
      <c r="I14" s="67"/>
      <c r="J14" s="44">
        <f t="shared" si="0"/>
        <v>0</v>
      </c>
      <c r="K14" s="69">
        <f t="shared" si="1"/>
        <v>0</v>
      </c>
      <c r="L14" s="46"/>
      <c r="M14" s="52" t="s">
        <v>8</v>
      </c>
    </row>
    <row r="15" spans="1:15" x14ac:dyDescent="0.2">
      <c r="A15" s="4"/>
      <c r="B15" s="15"/>
      <c r="C15" s="5"/>
      <c r="D15" s="5"/>
      <c r="E15" s="5"/>
      <c r="F15" s="5"/>
      <c r="G15" s="5"/>
      <c r="H15" s="5"/>
      <c r="I15" s="5"/>
      <c r="J15" s="5"/>
    </row>
    <row r="16" spans="1:15" x14ac:dyDescent="0.2">
      <c r="A16" s="4"/>
      <c r="B16" s="15"/>
      <c r="C16" s="5"/>
      <c r="D16" s="5"/>
      <c r="E16" s="5"/>
      <c r="F16" s="5"/>
      <c r="G16" s="5"/>
      <c r="H16" s="5"/>
      <c r="I16" s="5"/>
      <c r="J16" s="5"/>
    </row>
  </sheetData>
  <sortState xmlns:xlrd2="http://schemas.microsoft.com/office/spreadsheetml/2017/richdata2" ref="A10:K14">
    <sortCondition descending="1" ref="J10"/>
  </sortState>
  <pageMargins left="0.7" right="0.7" top="0.75" bottom="0.75" header="0.3" footer="0.3"/>
  <pageSetup paperSize="9" scale="43" orientation="portrait" horizontalDpi="360" verticalDpi="360" r:id="rId1"/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0AA253-317E-4DD9-A556-00087B56EAE5}">
  <sheetPr codeName="Sheet18">
    <pageSetUpPr fitToPage="1"/>
  </sheetPr>
  <dimension ref="A2:M14"/>
  <sheetViews>
    <sheetView showGridLines="0" zoomScaleNormal="100" workbookViewId="0">
      <selection activeCell="B6" sqref="B6"/>
    </sheetView>
  </sheetViews>
  <sheetFormatPr baseColWidth="10" defaultColWidth="11.5" defaultRowHeight="16" x14ac:dyDescent="0.2"/>
  <cols>
    <col min="1" max="1" width="27.5" customWidth="1"/>
    <col min="2" max="2" width="8.83203125" style="14" customWidth="1"/>
    <col min="3" max="3" width="1.1640625" style="2" hidden="1" customWidth="1"/>
    <col min="4" max="4" width="11.1640625" style="2" bestFit="1" customWidth="1"/>
    <col min="5" max="5" width="16" style="2" customWidth="1"/>
    <col min="6" max="6" width="14.6640625" style="2" bestFit="1" customWidth="1"/>
    <col min="7" max="7" width="15.6640625" style="2" bestFit="1" customWidth="1"/>
    <col min="8" max="8" width="11.33203125" style="2" bestFit="1" customWidth="1"/>
    <col min="9" max="9" width="15.83203125" style="2" bestFit="1" customWidth="1"/>
    <col min="10" max="10" width="7.5" style="2" bestFit="1" customWidth="1"/>
    <col min="11" max="11" width="9.33203125" bestFit="1" customWidth="1"/>
    <col min="12" max="12" width="0.1640625" hidden="1" customWidth="1"/>
    <col min="13" max="13" width="21.1640625" style="8" bestFit="1" customWidth="1"/>
    <col min="14" max="14" width="23" customWidth="1"/>
    <col min="15" max="15" width="11.83203125" customWidth="1"/>
  </cols>
  <sheetData>
    <row r="2" spans="1:13" ht="19" x14ac:dyDescent="0.25">
      <c r="C2" s="1"/>
      <c r="D2" s="1"/>
      <c r="E2" s="13" t="s">
        <v>12</v>
      </c>
      <c r="F2" s="1"/>
    </row>
    <row r="3" spans="1:13" x14ac:dyDescent="0.2">
      <c r="C3" s="1"/>
      <c r="D3" s="1"/>
      <c r="E3" s="1"/>
      <c r="F3" s="1"/>
    </row>
    <row r="4" spans="1:13" ht="19" x14ac:dyDescent="0.25">
      <c r="C4" s="1"/>
      <c r="D4" s="1"/>
      <c r="E4" s="13" t="s">
        <v>35</v>
      </c>
      <c r="F4" s="1"/>
    </row>
    <row r="5" spans="1:13" ht="19" x14ac:dyDescent="0.25">
      <c r="C5" s="1"/>
      <c r="D5" s="1"/>
      <c r="E5" s="13"/>
      <c r="F5" s="1"/>
    </row>
    <row r="6" spans="1:13" ht="19" x14ac:dyDescent="0.25">
      <c r="C6" s="1"/>
      <c r="D6" s="1"/>
      <c r="E6" s="13" t="s">
        <v>36</v>
      </c>
      <c r="F6" s="1"/>
    </row>
    <row r="7" spans="1:13" ht="20" thickBot="1" x14ac:dyDescent="0.3">
      <c r="C7" s="1"/>
      <c r="D7" s="1"/>
      <c r="E7" s="13"/>
      <c r="F7" s="1"/>
    </row>
    <row r="8" spans="1:13" s="7" customFormat="1" ht="20" thickBot="1" x14ac:dyDescent="0.3">
      <c r="A8" s="53" t="s">
        <v>45</v>
      </c>
      <c r="B8" s="22"/>
      <c r="C8" s="23"/>
      <c r="D8" s="23"/>
      <c r="E8" s="23"/>
      <c r="F8" s="23"/>
      <c r="G8" s="23"/>
      <c r="H8" s="23"/>
      <c r="I8" s="23"/>
      <c r="J8" s="23"/>
      <c r="K8" s="24"/>
      <c r="L8" s="24"/>
      <c r="M8" s="25"/>
    </row>
    <row r="9" spans="1:13" s="66" customFormat="1" ht="19.25" customHeight="1" thickBot="1" x14ac:dyDescent="0.25">
      <c r="A9" s="79" t="s">
        <v>11</v>
      </c>
      <c r="B9" s="80" t="s">
        <v>22</v>
      </c>
      <c r="C9" s="81" t="s">
        <v>0</v>
      </c>
      <c r="D9" s="79" t="s">
        <v>14</v>
      </c>
      <c r="E9" s="80" t="s">
        <v>46</v>
      </c>
      <c r="F9" s="80" t="s">
        <v>40</v>
      </c>
      <c r="G9" s="80" t="s">
        <v>41</v>
      </c>
      <c r="H9" s="80" t="s">
        <v>3</v>
      </c>
      <c r="I9" s="81" t="s">
        <v>42</v>
      </c>
      <c r="J9" s="76" t="s">
        <v>5</v>
      </c>
      <c r="K9" s="76" t="s">
        <v>6</v>
      </c>
      <c r="L9" s="74"/>
      <c r="M9" s="75" t="s">
        <v>4</v>
      </c>
    </row>
    <row r="10" spans="1:13" x14ac:dyDescent="0.2">
      <c r="A10" s="32" t="s">
        <v>44</v>
      </c>
      <c r="B10" s="33">
        <v>4</v>
      </c>
      <c r="C10" s="34"/>
      <c r="D10" s="35">
        <v>19</v>
      </c>
      <c r="E10" s="35">
        <v>69</v>
      </c>
      <c r="F10" s="35">
        <v>24</v>
      </c>
      <c r="G10" s="35">
        <v>55</v>
      </c>
      <c r="H10" s="33">
        <v>43</v>
      </c>
      <c r="I10" s="36">
        <v>52</v>
      </c>
      <c r="J10" s="33">
        <f t="shared" ref="J10:J13" si="0">SUM(D10+E10+F10+G10+H10+I10)</f>
        <v>262</v>
      </c>
      <c r="K10" s="78">
        <f t="shared" ref="K10:K13" si="1">J10/6</f>
        <v>43.666666666666664</v>
      </c>
      <c r="L10" s="39"/>
      <c r="M10" s="40" t="s">
        <v>21</v>
      </c>
    </row>
    <row r="11" spans="1:13" x14ac:dyDescent="0.2">
      <c r="A11" s="41" t="s">
        <v>43</v>
      </c>
      <c r="B11" s="20">
        <v>5</v>
      </c>
      <c r="C11" s="42"/>
      <c r="D11" s="20">
        <v>9</v>
      </c>
      <c r="E11" s="20">
        <v>53</v>
      </c>
      <c r="F11" s="20">
        <v>19</v>
      </c>
      <c r="G11" s="20">
        <v>49</v>
      </c>
      <c r="H11" s="43">
        <v>45</v>
      </c>
      <c r="I11" s="42">
        <v>44</v>
      </c>
      <c r="J11" s="44">
        <f t="shared" si="0"/>
        <v>219</v>
      </c>
      <c r="K11" s="45">
        <f t="shared" si="1"/>
        <v>36.5</v>
      </c>
      <c r="L11" s="46"/>
      <c r="M11" s="47" t="s">
        <v>20</v>
      </c>
    </row>
    <row r="12" spans="1:13" x14ac:dyDescent="0.2">
      <c r="A12" s="50"/>
      <c r="B12" s="51"/>
      <c r="C12" s="42"/>
      <c r="D12" s="20"/>
      <c r="E12" s="20"/>
      <c r="F12" s="20"/>
      <c r="G12" s="20"/>
      <c r="H12" s="20"/>
      <c r="I12" s="42"/>
      <c r="J12" s="44">
        <f t="shared" si="0"/>
        <v>0</v>
      </c>
      <c r="K12" s="45">
        <f t="shared" si="1"/>
        <v>0</v>
      </c>
      <c r="L12" s="46"/>
      <c r="M12" s="49" t="s">
        <v>19</v>
      </c>
    </row>
    <row r="13" spans="1:13" x14ac:dyDescent="0.2">
      <c r="A13" s="50"/>
      <c r="B13" s="51"/>
      <c r="C13" s="42"/>
      <c r="D13" s="43"/>
      <c r="E13" s="20"/>
      <c r="F13" s="43"/>
      <c r="G13" s="20"/>
      <c r="H13" s="20"/>
      <c r="I13" s="42"/>
      <c r="J13" s="44">
        <f t="shared" si="0"/>
        <v>0</v>
      </c>
      <c r="K13" s="45">
        <f t="shared" si="1"/>
        <v>0</v>
      </c>
      <c r="L13" s="39"/>
      <c r="M13" s="52" t="s">
        <v>7</v>
      </c>
    </row>
    <row r="14" spans="1:13" x14ac:dyDescent="0.2">
      <c r="A14" s="4"/>
      <c r="B14" s="15"/>
      <c r="C14" s="5"/>
      <c r="D14" s="5"/>
      <c r="E14" s="5"/>
      <c r="F14" s="5"/>
      <c r="G14" s="5"/>
      <c r="H14" s="5"/>
      <c r="I14" s="5"/>
      <c r="J14" s="5"/>
      <c r="K14" s="9"/>
      <c r="L14" s="9"/>
    </row>
  </sheetData>
  <sortState xmlns:xlrd2="http://schemas.microsoft.com/office/spreadsheetml/2017/richdata2" ref="A10:K13">
    <sortCondition descending="1" ref="J10"/>
  </sortState>
  <pageMargins left="0.7" right="0.7" top="0.75" bottom="0.75" header="0.3" footer="0.3"/>
  <pageSetup paperSize="9" scale="43" orientation="portrait" horizontalDpi="360" verticalDpi="360" r:id="rId1"/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952103-4174-4CCD-B96C-286836B4DE47}">
  <sheetPr codeName="Sheet8">
    <pageSetUpPr fitToPage="1"/>
  </sheetPr>
  <dimension ref="A2:O16"/>
  <sheetViews>
    <sheetView showGridLines="0" zoomScaleNormal="100" workbookViewId="0">
      <selection activeCell="E19" sqref="E19"/>
    </sheetView>
  </sheetViews>
  <sheetFormatPr baseColWidth="10" defaultColWidth="11.5" defaultRowHeight="16" x14ac:dyDescent="0.2"/>
  <cols>
    <col min="1" max="1" width="20.5" customWidth="1"/>
    <col min="2" max="2" width="8.83203125" style="14" customWidth="1"/>
    <col min="3" max="3" width="1.1640625" style="2" hidden="1" customWidth="1"/>
    <col min="4" max="4" width="11.1640625" style="2" bestFit="1" customWidth="1"/>
    <col min="5" max="5" width="15" style="2" customWidth="1"/>
    <col min="6" max="6" width="14.6640625" style="2" bestFit="1" customWidth="1"/>
    <col min="7" max="7" width="15.6640625" style="2" bestFit="1" customWidth="1"/>
    <col min="8" max="8" width="11.33203125" style="2" bestFit="1" customWidth="1"/>
    <col min="9" max="9" width="15.83203125" style="2" bestFit="1" customWidth="1"/>
    <col min="10" max="10" width="7.5" style="2" bestFit="1" customWidth="1"/>
    <col min="11" max="11" width="9.33203125" bestFit="1" customWidth="1"/>
    <col min="12" max="12" width="0.1640625" hidden="1" customWidth="1"/>
    <col min="13" max="13" width="21.1640625" style="8" bestFit="1" customWidth="1"/>
    <col min="14" max="14" width="23" customWidth="1"/>
    <col min="15" max="15" width="11.83203125" customWidth="1"/>
  </cols>
  <sheetData>
    <row r="2" spans="1:15" ht="19" x14ac:dyDescent="0.25">
      <c r="D2" s="12"/>
      <c r="E2" s="13" t="s">
        <v>1</v>
      </c>
      <c r="F2" s="12"/>
    </row>
    <row r="3" spans="1:15" x14ac:dyDescent="0.2">
      <c r="D3" s="12"/>
      <c r="E3" s="12"/>
      <c r="F3" s="12"/>
    </row>
    <row r="4" spans="1:15" ht="19" x14ac:dyDescent="0.25">
      <c r="D4" s="13"/>
      <c r="E4" s="13" t="s">
        <v>35</v>
      </c>
      <c r="F4" s="13"/>
    </row>
    <row r="5" spans="1:15" ht="19" x14ac:dyDescent="0.25">
      <c r="D5" s="13"/>
      <c r="F5" s="13"/>
    </row>
    <row r="6" spans="1:15" ht="19" x14ac:dyDescent="0.25">
      <c r="D6" s="13"/>
      <c r="E6" s="13" t="s">
        <v>38</v>
      </c>
      <c r="F6" s="13"/>
      <c r="G6" s="3"/>
    </row>
    <row r="7" spans="1:15" ht="20" thickBot="1" x14ac:dyDescent="0.3">
      <c r="D7" s="10"/>
      <c r="E7" s="10"/>
      <c r="F7" s="10"/>
    </row>
    <row r="8" spans="1:15" s="7" customFormat="1" ht="20" thickBot="1" x14ac:dyDescent="0.3">
      <c r="A8" s="53" t="s">
        <v>34</v>
      </c>
      <c r="B8" s="22"/>
      <c r="C8" s="23"/>
      <c r="D8" s="23"/>
      <c r="E8" s="23"/>
      <c r="F8" s="23"/>
      <c r="G8" s="23"/>
      <c r="H8" s="23"/>
      <c r="I8" s="23"/>
      <c r="J8" s="23"/>
      <c r="K8" s="24"/>
      <c r="L8" s="24"/>
      <c r="M8" s="25"/>
      <c r="N8" s="19"/>
    </row>
    <row r="9" spans="1:15" s="66" customFormat="1" ht="19.25" customHeight="1" thickBot="1" x14ac:dyDescent="0.25">
      <c r="A9" s="56" t="s">
        <v>11</v>
      </c>
      <c r="B9" s="73" t="s">
        <v>22</v>
      </c>
      <c r="C9" s="54" t="s">
        <v>0</v>
      </c>
      <c r="D9" s="54" t="s">
        <v>14</v>
      </c>
      <c r="E9" s="54" t="s">
        <v>39</v>
      </c>
      <c r="F9" s="54" t="s">
        <v>40</v>
      </c>
      <c r="G9" s="54" t="s">
        <v>41</v>
      </c>
      <c r="H9" s="54" t="s">
        <v>3</v>
      </c>
      <c r="I9" s="55" t="s">
        <v>42</v>
      </c>
      <c r="J9" s="56" t="s">
        <v>5</v>
      </c>
      <c r="K9" s="56" t="s">
        <v>6</v>
      </c>
      <c r="L9" s="74"/>
      <c r="M9" s="75" t="s">
        <v>4</v>
      </c>
      <c r="N9" s="82"/>
      <c r="O9" s="65"/>
    </row>
    <row r="10" spans="1:15" ht="18" customHeight="1" x14ac:dyDescent="0.2">
      <c r="A10" s="32" t="s">
        <v>26</v>
      </c>
      <c r="B10" s="37">
        <v>16</v>
      </c>
      <c r="C10" s="37"/>
      <c r="D10" s="71">
        <v>36</v>
      </c>
      <c r="E10" s="71">
        <v>91</v>
      </c>
      <c r="F10" s="71">
        <v>61</v>
      </c>
      <c r="G10" s="71">
        <v>58</v>
      </c>
      <c r="H10" s="71">
        <v>57</v>
      </c>
      <c r="I10" s="37">
        <v>34</v>
      </c>
      <c r="J10" s="37">
        <f t="shared" ref="J10:J14" si="0">SUM(D10+E10+F10+G10+H10+I10)</f>
        <v>337</v>
      </c>
      <c r="K10" s="72">
        <f t="shared" ref="K10:K14" si="1">J10/6</f>
        <v>56.166666666666664</v>
      </c>
      <c r="L10" s="46"/>
      <c r="M10" s="40" t="s">
        <v>21</v>
      </c>
      <c r="N10" s="19"/>
      <c r="O10" s="6"/>
    </row>
    <row r="11" spans="1:15" ht="18" customHeight="1" x14ac:dyDescent="0.2">
      <c r="A11" s="41" t="s">
        <v>30</v>
      </c>
      <c r="B11" s="44">
        <v>17</v>
      </c>
      <c r="C11" s="44"/>
      <c r="D11" s="44">
        <v>28</v>
      </c>
      <c r="E11" s="44">
        <v>90</v>
      </c>
      <c r="F11" s="44">
        <v>48</v>
      </c>
      <c r="G11" s="44">
        <v>55</v>
      </c>
      <c r="H11" s="44">
        <v>49</v>
      </c>
      <c r="I11" s="60">
        <v>57</v>
      </c>
      <c r="J11" s="44">
        <f t="shared" si="0"/>
        <v>327</v>
      </c>
      <c r="K11" s="69">
        <f t="shared" si="1"/>
        <v>54.5</v>
      </c>
      <c r="L11" s="46"/>
      <c r="M11" s="47" t="s">
        <v>20</v>
      </c>
      <c r="N11" s="19"/>
      <c r="O11" s="6"/>
    </row>
    <row r="12" spans="1:15" ht="18.75" customHeight="1" x14ac:dyDescent="0.2">
      <c r="A12" s="41" t="s">
        <v>24</v>
      </c>
      <c r="B12" s="44">
        <v>18</v>
      </c>
      <c r="C12" s="44"/>
      <c r="D12" s="44">
        <v>15</v>
      </c>
      <c r="E12" s="44">
        <v>78</v>
      </c>
      <c r="F12" s="44">
        <v>24</v>
      </c>
      <c r="G12" s="44">
        <v>28</v>
      </c>
      <c r="H12" s="44">
        <v>49</v>
      </c>
      <c r="I12" s="44">
        <v>54</v>
      </c>
      <c r="J12" s="44">
        <f t="shared" si="0"/>
        <v>248</v>
      </c>
      <c r="K12" s="69">
        <f t="shared" si="1"/>
        <v>41.333333333333336</v>
      </c>
      <c r="L12" s="46"/>
      <c r="M12" s="49" t="s">
        <v>19</v>
      </c>
      <c r="N12" s="19"/>
      <c r="O12" s="6"/>
    </row>
    <row r="13" spans="1:15" ht="18" customHeight="1" x14ac:dyDescent="0.2">
      <c r="A13" s="41"/>
      <c r="B13" s="57"/>
      <c r="C13" s="44"/>
      <c r="D13" s="44"/>
      <c r="E13" s="44"/>
      <c r="F13" s="44"/>
      <c r="G13" s="44"/>
      <c r="H13" s="44"/>
      <c r="I13" s="60"/>
      <c r="J13" s="44">
        <f t="shared" si="0"/>
        <v>0</v>
      </c>
      <c r="K13" s="69">
        <f t="shared" si="1"/>
        <v>0</v>
      </c>
      <c r="L13" s="46"/>
      <c r="M13" s="52" t="s">
        <v>7</v>
      </c>
      <c r="N13" s="19"/>
      <c r="O13" s="6"/>
    </row>
    <row r="14" spans="1:15" ht="18" customHeight="1" x14ac:dyDescent="0.2">
      <c r="A14" s="41"/>
      <c r="B14" s="57"/>
      <c r="C14" s="44"/>
      <c r="D14" s="44"/>
      <c r="E14" s="44"/>
      <c r="F14" s="44"/>
      <c r="G14" s="44"/>
      <c r="H14" s="44"/>
      <c r="I14" s="44"/>
      <c r="J14" s="44">
        <f t="shared" si="0"/>
        <v>0</v>
      </c>
      <c r="K14" s="69">
        <f t="shared" si="1"/>
        <v>0</v>
      </c>
      <c r="L14" s="46"/>
      <c r="M14" s="52" t="s">
        <v>8</v>
      </c>
      <c r="N14" s="19"/>
    </row>
    <row r="15" spans="1:15" x14ac:dyDescent="0.2">
      <c r="A15" s="19"/>
      <c r="B15" s="17"/>
      <c r="C15" s="18"/>
      <c r="D15" s="18"/>
      <c r="E15" s="18"/>
      <c r="F15" s="18"/>
      <c r="G15" s="18"/>
      <c r="H15" s="18"/>
      <c r="I15" s="18"/>
      <c r="J15" s="18"/>
      <c r="K15" s="19"/>
      <c r="L15" s="19"/>
      <c r="M15" s="16"/>
      <c r="N15" s="19"/>
    </row>
    <row r="16" spans="1:15" x14ac:dyDescent="0.2">
      <c r="A16" s="19"/>
      <c r="B16" s="17"/>
      <c r="C16" s="18"/>
      <c r="D16" s="18"/>
      <c r="E16" s="18"/>
      <c r="F16" s="18"/>
      <c r="G16" s="18"/>
      <c r="H16" s="18"/>
      <c r="I16" s="18"/>
      <c r="J16" s="18"/>
      <c r="K16" s="19"/>
      <c r="L16" s="19"/>
      <c r="M16" s="16"/>
      <c r="N16" s="19"/>
    </row>
  </sheetData>
  <sortState xmlns:xlrd2="http://schemas.microsoft.com/office/spreadsheetml/2017/richdata2" ref="A10:K14">
    <sortCondition descending="1" ref="J10"/>
  </sortState>
  <pageMargins left="0.7" right="0.7" top="0.75" bottom="0.75" header="0.3" footer="0.3"/>
  <pageSetup paperSize="9" scale="43" orientation="portrait" horizontalDpi="360" verticalDpi="360" r:id="rId1"/>
  <drawing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1D5203-8E14-4FE9-89B6-EF23C0A5D87C}">
  <sheetPr codeName="Sheet9">
    <pageSetUpPr fitToPage="1"/>
  </sheetPr>
  <dimension ref="A2:O16"/>
  <sheetViews>
    <sheetView showGridLines="0" zoomScaleNormal="100" workbookViewId="0">
      <selection activeCell="E22" sqref="E22"/>
    </sheetView>
  </sheetViews>
  <sheetFormatPr baseColWidth="10" defaultColWidth="11.5" defaultRowHeight="16" x14ac:dyDescent="0.2"/>
  <cols>
    <col min="1" max="1" width="20.1640625" customWidth="1"/>
    <col min="2" max="2" width="8.83203125" style="14" customWidth="1"/>
    <col min="3" max="3" width="1.1640625" style="2" hidden="1" customWidth="1"/>
    <col min="4" max="4" width="11.1640625" style="2" bestFit="1" customWidth="1"/>
    <col min="5" max="5" width="16.1640625" style="2" customWidth="1"/>
    <col min="6" max="6" width="14.6640625" style="2" bestFit="1" customWidth="1"/>
    <col min="7" max="7" width="15.6640625" style="2" bestFit="1" customWidth="1"/>
    <col min="8" max="8" width="11.33203125" style="2" bestFit="1" customWidth="1"/>
    <col min="9" max="9" width="15.83203125" style="2" bestFit="1" customWidth="1"/>
    <col min="10" max="10" width="7.5" style="2" bestFit="1" customWidth="1"/>
    <col min="11" max="11" width="9.33203125" bestFit="1" customWidth="1"/>
    <col min="12" max="12" width="0.1640625" hidden="1" customWidth="1"/>
    <col min="13" max="13" width="21.1640625" style="8" bestFit="1" customWidth="1"/>
    <col min="14" max="14" width="23" customWidth="1"/>
    <col min="15" max="15" width="11.83203125" customWidth="1"/>
  </cols>
  <sheetData>
    <row r="2" spans="1:15" ht="19" x14ac:dyDescent="0.25">
      <c r="D2" s="12"/>
      <c r="E2" s="13" t="s">
        <v>1</v>
      </c>
      <c r="F2" s="12"/>
    </row>
    <row r="3" spans="1:15" x14ac:dyDescent="0.2">
      <c r="D3" s="12"/>
      <c r="E3" s="12"/>
      <c r="F3" s="12"/>
    </row>
    <row r="4" spans="1:15" ht="19" x14ac:dyDescent="0.25">
      <c r="D4" s="13"/>
      <c r="E4" s="13" t="s">
        <v>35</v>
      </c>
      <c r="F4" s="13"/>
    </row>
    <row r="5" spans="1:15" ht="19" x14ac:dyDescent="0.25">
      <c r="D5" s="13"/>
      <c r="F5" s="13"/>
    </row>
    <row r="6" spans="1:15" ht="19" x14ac:dyDescent="0.25">
      <c r="D6" s="13"/>
      <c r="E6" s="13" t="s">
        <v>37</v>
      </c>
      <c r="F6" s="13"/>
      <c r="G6" s="3"/>
    </row>
    <row r="7" spans="1:15" ht="20" thickBot="1" x14ac:dyDescent="0.3">
      <c r="D7" s="10"/>
      <c r="E7" s="10"/>
      <c r="F7" s="10"/>
    </row>
    <row r="8" spans="1:15" s="7" customFormat="1" ht="20" thickBot="1" x14ac:dyDescent="0.3">
      <c r="A8" s="53" t="s">
        <v>45</v>
      </c>
      <c r="B8" s="22"/>
      <c r="C8" s="23"/>
      <c r="D8" s="23"/>
      <c r="E8" s="23"/>
      <c r="F8" s="23"/>
      <c r="G8" s="23"/>
      <c r="H8" s="23"/>
      <c r="I8" s="23"/>
      <c r="J8" s="23"/>
      <c r="K8" s="24"/>
      <c r="L8" s="24"/>
      <c r="M8" s="25"/>
    </row>
    <row r="9" spans="1:15" s="66" customFormat="1" ht="19.25" customHeight="1" thickBot="1" x14ac:dyDescent="0.25">
      <c r="A9" s="56" t="s">
        <v>11</v>
      </c>
      <c r="B9" s="73" t="s">
        <v>22</v>
      </c>
      <c r="C9" s="54" t="s">
        <v>0</v>
      </c>
      <c r="D9" s="54" t="s">
        <v>14</v>
      </c>
      <c r="E9" s="54" t="s">
        <v>39</v>
      </c>
      <c r="F9" s="54" t="s">
        <v>40</v>
      </c>
      <c r="G9" s="54" t="s">
        <v>41</v>
      </c>
      <c r="H9" s="54" t="s">
        <v>3</v>
      </c>
      <c r="I9" s="55" t="s">
        <v>42</v>
      </c>
      <c r="J9" s="56" t="s">
        <v>5</v>
      </c>
      <c r="K9" s="56" t="s">
        <v>6</v>
      </c>
      <c r="L9" s="74"/>
      <c r="M9" s="75" t="s">
        <v>4</v>
      </c>
      <c r="N9" s="65"/>
      <c r="O9" s="65"/>
    </row>
    <row r="10" spans="1:15" ht="18" customHeight="1" x14ac:dyDescent="0.2">
      <c r="A10" s="32" t="s">
        <v>25</v>
      </c>
      <c r="B10" s="70">
        <v>8</v>
      </c>
      <c r="C10" s="37"/>
      <c r="D10" s="37">
        <v>27</v>
      </c>
      <c r="E10" s="71">
        <v>81</v>
      </c>
      <c r="F10" s="71">
        <v>37</v>
      </c>
      <c r="G10" s="37">
        <v>63</v>
      </c>
      <c r="H10" s="71">
        <v>63</v>
      </c>
      <c r="I10" s="77">
        <v>63</v>
      </c>
      <c r="J10" s="37">
        <f>SUM(D10+E10+F10+G10+H10+I10)</f>
        <v>334</v>
      </c>
      <c r="K10" s="72">
        <f>J10/6</f>
        <v>55.666666666666664</v>
      </c>
      <c r="L10" s="46"/>
      <c r="M10" s="40" t="s">
        <v>21</v>
      </c>
      <c r="N10" s="6"/>
      <c r="O10" s="6"/>
    </row>
    <row r="11" spans="1:15" ht="18" customHeight="1" x14ac:dyDescent="0.2">
      <c r="A11" s="41" t="s">
        <v>29</v>
      </c>
      <c r="B11" s="62">
        <v>7</v>
      </c>
      <c r="C11" s="44"/>
      <c r="D11" s="60">
        <v>30</v>
      </c>
      <c r="E11" s="44">
        <v>71</v>
      </c>
      <c r="F11" s="44">
        <v>30</v>
      </c>
      <c r="G11" s="60">
        <v>64</v>
      </c>
      <c r="H11" s="44">
        <v>49</v>
      </c>
      <c r="I11" s="59">
        <v>46</v>
      </c>
      <c r="J11" s="44">
        <f>SUM(D11+E11+F11+G11+H11+I11)</f>
        <v>290</v>
      </c>
      <c r="K11" s="69">
        <f>J11/6</f>
        <v>48.333333333333336</v>
      </c>
      <c r="L11" s="46"/>
      <c r="M11" s="47" t="s">
        <v>20</v>
      </c>
      <c r="N11" s="6"/>
      <c r="O11" s="6"/>
    </row>
    <row r="12" spans="1:15" ht="18.75" customHeight="1" x14ac:dyDescent="0.2">
      <c r="A12" s="41" t="s">
        <v>49</v>
      </c>
      <c r="B12" s="62">
        <v>6</v>
      </c>
      <c r="C12" s="44"/>
      <c r="D12" s="44">
        <v>27</v>
      </c>
      <c r="E12" s="44">
        <v>60</v>
      </c>
      <c r="F12" s="44">
        <v>23</v>
      </c>
      <c r="G12" s="58">
        <v>51</v>
      </c>
      <c r="H12" s="59">
        <v>50</v>
      </c>
      <c r="I12" s="67">
        <v>48</v>
      </c>
      <c r="J12" s="44">
        <f>SUM(D12+E12+F12+G12+H12+I12)</f>
        <v>259</v>
      </c>
      <c r="K12" s="69">
        <f>J12/6</f>
        <v>43.166666666666664</v>
      </c>
      <c r="L12" s="46"/>
      <c r="M12" s="49" t="s">
        <v>19</v>
      </c>
      <c r="N12" s="6"/>
      <c r="O12" s="6"/>
    </row>
    <row r="13" spans="1:15" ht="18" customHeight="1" x14ac:dyDescent="0.2">
      <c r="A13" s="41"/>
      <c r="B13" s="61"/>
      <c r="C13" s="44"/>
      <c r="D13" s="44"/>
      <c r="E13" s="44"/>
      <c r="F13" s="44"/>
      <c r="G13" s="44"/>
      <c r="H13" s="44"/>
      <c r="I13" s="68"/>
      <c r="J13" s="44">
        <f>SUM(D13+E13+F13+G13+H13+I13)</f>
        <v>0</v>
      </c>
      <c r="K13" s="69">
        <f>J13/6</f>
        <v>0</v>
      </c>
      <c r="L13" s="46"/>
      <c r="M13" s="52" t="s">
        <v>7</v>
      </c>
      <c r="N13" s="6"/>
      <c r="O13" s="6"/>
    </row>
    <row r="14" spans="1:15" ht="18" customHeight="1" x14ac:dyDescent="0.2">
      <c r="A14" s="41"/>
      <c r="B14" s="61"/>
      <c r="C14" s="44"/>
      <c r="D14" s="44"/>
      <c r="E14" s="44"/>
      <c r="F14" s="44"/>
      <c r="G14" s="44"/>
      <c r="H14" s="44"/>
      <c r="I14" s="67"/>
      <c r="J14" s="44">
        <f>SUM(D14+E14+F14+G14+H14+I14)</f>
        <v>0</v>
      </c>
      <c r="K14" s="69">
        <f>J14/6</f>
        <v>0</v>
      </c>
      <c r="L14" s="46"/>
      <c r="M14" s="52" t="s">
        <v>8</v>
      </c>
    </row>
    <row r="15" spans="1:15" x14ac:dyDescent="0.2">
      <c r="A15" s="24"/>
      <c r="B15" s="22"/>
      <c r="C15" s="23"/>
      <c r="D15" s="23"/>
      <c r="E15" s="23"/>
      <c r="F15" s="23"/>
      <c r="G15" s="23"/>
      <c r="H15" s="23"/>
      <c r="I15" s="23"/>
      <c r="J15" s="23"/>
      <c r="K15" s="24"/>
      <c r="L15" s="24"/>
      <c r="M15" s="25"/>
    </row>
    <row r="16" spans="1:15" x14ac:dyDescent="0.2">
      <c r="A16" s="4"/>
      <c r="B16" s="15"/>
      <c r="C16" s="5"/>
      <c r="D16" s="5"/>
      <c r="E16" s="5"/>
      <c r="F16" s="5"/>
      <c r="G16" s="5"/>
      <c r="H16" s="5"/>
      <c r="I16" s="5"/>
      <c r="J16" s="5"/>
    </row>
  </sheetData>
  <sortState xmlns:xlrd2="http://schemas.microsoft.com/office/spreadsheetml/2017/richdata2" ref="A10:K14">
    <sortCondition descending="1" ref="J10"/>
  </sortState>
  <pageMargins left="0.7" right="0.7" top="0.75" bottom="0.75" header="0.3" footer="0.3"/>
  <pageSetup paperSize="9" scale="43" orientation="portrait" horizontalDpi="360" verticalDpi="360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1e2c466-a1ec-401d-9611-b13b7bdeb974" xsi:nil="true"/>
    <lcf76f155ced4ddcb4097134ff3c332f xmlns="1d3dc963-760d-41fa-bd77-fdfed9c1b0f8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FA84ED6CA9E1C40A82420020FDCE710" ma:contentTypeVersion="16" ma:contentTypeDescription="Loo uus dokument" ma:contentTypeScope="" ma:versionID="d81e130dc484b8dc161350c48af3970e">
  <xsd:schema xmlns:xsd="http://www.w3.org/2001/XMLSchema" xmlns:xs="http://www.w3.org/2001/XMLSchema" xmlns:p="http://schemas.microsoft.com/office/2006/metadata/properties" xmlns:ns2="1d3dc963-760d-41fa-bd77-fdfed9c1b0f8" xmlns:ns3="61e2c466-a1ec-401d-9611-b13b7bdeb974" targetNamespace="http://schemas.microsoft.com/office/2006/metadata/properties" ma:root="true" ma:fieldsID="753b82812f1040a7bcdc5e085ac31d68" ns2:_="" ns3:_="">
    <xsd:import namespace="1d3dc963-760d-41fa-bd77-fdfed9c1b0f8"/>
    <xsd:import namespace="61e2c466-a1ec-401d-9611-b13b7bdeb97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3dc963-760d-41fa-bd77-fdfed9c1b0f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Pildisildid" ma:readOnly="false" ma:fieldId="{5cf76f15-5ced-4ddc-b409-7134ff3c332f}" ma:taxonomyMulti="true" ma:sspId="51e7aae0-e7bd-483d-8587-9a2bca32335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e2c466-a1ec-401d-9611-b13b7bdeb974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Ühiskasutuse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Ühiskasutusse andmise üksikasjad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fcdb2957-9732-4e66-bb83-17ed261cb764}" ma:internalName="TaxCatchAll" ma:showField="CatchAllData" ma:web="61e2c466-a1ec-401d-9611-b13b7bdeb97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utüüp"/>
        <xsd:element ref="dc:title" minOccurs="0" maxOccurs="1" ma:index="4" ma:displayName="Pealkiri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12358D7-337F-441D-8DBE-BF8B48D4B220}">
  <ds:schemaRefs>
    <ds:schemaRef ds:uri="http://schemas.microsoft.com/office/2006/metadata/properties"/>
    <ds:schemaRef ds:uri="http://schemas.microsoft.com/office/infopath/2007/PartnerControls"/>
    <ds:schemaRef ds:uri="61e2c466-a1ec-401d-9611-b13b7bdeb974"/>
    <ds:schemaRef ds:uri="1d3dc963-760d-41fa-bd77-fdfed9c1b0f8"/>
  </ds:schemaRefs>
</ds:datastoreItem>
</file>

<file path=customXml/itemProps2.xml><?xml version="1.0" encoding="utf-8"?>
<ds:datastoreItem xmlns:ds="http://schemas.openxmlformats.org/officeDocument/2006/customXml" ds:itemID="{7F000D4A-10AD-467E-9CBA-43AC106C79A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2BEC0E4-2135-45B6-BB27-B796B020E8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d3dc963-760d-41fa-bd77-fdfed9c1b0f8"/>
    <ds:schemaRef ds:uri="61e2c466-a1ec-401d-9611-b13b7bdeb97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MEHED HÕBE</vt:lpstr>
      <vt:lpstr>NAISED HÕBE</vt:lpstr>
      <vt:lpstr>MEHED PRONKS</vt:lpstr>
      <vt:lpstr>NAISED PRONKS</vt:lpstr>
      <vt:lpstr>JUN POISID PRONKS</vt:lpstr>
      <vt:lpstr>JUN TÜDRUKUD PRONKS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LIVEFREE</dc:creator>
  <cp:lastModifiedBy>tanel peeters</cp:lastModifiedBy>
  <cp:lastPrinted>2021-11-04T14:47:31Z</cp:lastPrinted>
  <dcterms:created xsi:type="dcterms:W3CDTF">2021-09-11T06:50:52Z</dcterms:created>
  <dcterms:modified xsi:type="dcterms:W3CDTF">2024-02-27T12:04:32Z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0x0101003FA84ED6CA9E1C40A82420020FDCE710</vt:lpwstr>
  </property>
</Properties>
</file>